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4"/>
  </bookViews>
  <sheets>
    <sheet name="INSTRUCTION" sheetId="1" r:id="rId1"/>
    <sheet name="DTS-HN-Price" sheetId="2" r:id="rId2"/>
    <sheet name="DTS-HN-TS" sheetId="3" r:id="rId3"/>
    <sheet name="DTS-HV-Line" sheetId="4" r:id="rId4"/>
    <sheet name="DTS-Existing network" sheetId="5" r:id="rId5"/>
  </sheets>
  <definedNames>
    <definedName name="_xlnm.Print_Area" localSheetId="4">'DTS-Existing network'!$B$2:$H$7</definedName>
    <definedName name="_xlnm.Print_Area" localSheetId="1">'DTS-HN-Price'!$B$1:$G$19</definedName>
    <definedName name="_xlnm.Print_Area" localSheetId="2">'DTS-HN-TS'!$B$2:$F$9</definedName>
    <definedName name="_xlnm.Print_Area" localSheetId="3">'DTS-HV-Line'!$B$2:$K$9</definedName>
    <definedName name="_xlnm.Print_Area" localSheetId="0">'INSTRUCTION'!$B$2:$N$15</definedName>
  </definedNames>
  <calcPr fullCalcOnLoad="1"/>
</workbook>
</file>

<file path=xl/sharedStrings.xml><?xml version="1.0" encoding="utf-8"?>
<sst xmlns="http://schemas.openxmlformats.org/spreadsheetml/2006/main" count="104" uniqueCount="76">
  <si>
    <t>(km)</t>
  </si>
  <si>
    <t>(kW)</t>
  </si>
  <si>
    <t>1.</t>
  </si>
  <si>
    <t>2.</t>
  </si>
  <si>
    <t>3.</t>
  </si>
  <si>
    <t>4.</t>
  </si>
  <si>
    <t>5.</t>
  </si>
  <si>
    <t>6.</t>
  </si>
  <si>
    <t>TS 400/110 kV; 300 MVA</t>
  </si>
  <si>
    <t>TS 400/220 kV; 400 MVA</t>
  </si>
  <si>
    <t>110 kV</t>
  </si>
  <si>
    <t>220 kV</t>
  </si>
  <si>
    <t>TS 400/110 kV</t>
  </si>
  <si>
    <t>(MVA)</t>
  </si>
  <si>
    <t>TS 400/220 kV</t>
  </si>
  <si>
    <t>TS</t>
  </si>
  <si>
    <t>Lines</t>
  </si>
  <si>
    <t>Total</t>
  </si>
  <si>
    <t>Network element</t>
  </si>
  <si>
    <t>Costs</t>
  </si>
  <si>
    <t>(dinar)</t>
  </si>
  <si>
    <t>Installed power</t>
  </si>
  <si>
    <t>Network voltage level</t>
  </si>
  <si>
    <t>Coefficient of customer's portion in semi-deep costs</t>
  </si>
  <si>
    <t>Load coefficient in winter period</t>
  </si>
  <si>
    <t>Capacity reserve coefficient</t>
  </si>
  <si>
    <t>Load coincidence factor</t>
  </si>
  <si>
    <t>(dinar/kW)</t>
  </si>
  <si>
    <t>Table 2.3.3 - SEMI-DEEP COSTS FOR FACILITIES CONNECTED TO HV NETWORK  - TRANSFORMER STATIONS</t>
  </si>
  <si>
    <t>Transformer station</t>
  </si>
  <si>
    <t>Installed demand</t>
  </si>
  <si>
    <t>Cost of constructing TS</t>
  </si>
  <si>
    <t xml:space="preserve">Design and other docs
</t>
  </si>
  <si>
    <t>CONNECTION TO 110 kV NETWORK</t>
  </si>
  <si>
    <t>CONNECTION TO 220 kV NETWORK</t>
  </si>
  <si>
    <t>Table 2.3.4 - SEMI-DEEP COSTS FOR FACILITIES CONNECTED TO HV NETWORK - LINES</t>
  </si>
  <si>
    <t>Lines from TS</t>
  </si>
  <si>
    <t>Line type</t>
  </si>
  <si>
    <t>Average length of 1 line</t>
  </si>
  <si>
    <t>No. of lines per TS</t>
  </si>
  <si>
    <t>Total length of lines</t>
  </si>
  <si>
    <t>Unit price of</t>
  </si>
  <si>
    <t>Line</t>
  </si>
  <si>
    <t>Works</t>
  </si>
  <si>
    <t>Design and other docs</t>
  </si>
  <si>
    <t>(pcs)</t>
  </si>
  <si>
    <t>(dinar/km)</t>
  </si>
  <si>
    <t>(dinar/line)</t>
  </si>
  <si>
    <t>TOTAL COSTS</t>
  </si>
  <si>
    <r>
      <t>110kV, Alč 3x240mm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- met. pole</t>
    </r>
  </si>
  <si>
    <r>
      <t>220kV, Alč 3x490mm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- met. pole</t>
    </r>
  </si>
  <si>
    <t>Table 2.3.5 - LINES COMING FROM TRANSFORMER STATION - data for entire network</t>
  </si>
  <si>
    <t>Total No. of TS within network</t>
  </si>
  <si>
    <t>Lines coming from transformer stations</t>
  </si>
  <si>
    <t>Total number of lines</t>
  </si>
  <si>
    <t>Number of lines per TS</t>
  </si>
  <si>
    <t>Average length of lines</t>
  </si>
  <si>
    <t xml:space="preserve">NOTE: </t>
  </si>
  <si>
    <t>Data about lines relate to those TS whose total number is indicated in the table</t>
  </si>
  <si>
    <t>Table 2.3.1 - Network as per methodology definition</t>
  </si>
  <si>
    <t>Table 2.3.2 - SEMI-DEEP COSTS FOR FACILITIES CONNECTED TO HV NETWORK</t>
  </si>
  <si>
    <t>SEMI-DEEP COSTS</t>
  </si>
  <si>
    <t>Instructions how to fill in the tables</t>
  </si>
  <si>
    <t>Fill in only those cells marked yellow.</t>
  </si>
  <si>
    <t>Table 2.3.2 is not to be filled in because semi-deep costs appear automatically</t>
  </si>
  <si>
    <t>Table 2.3.3 - enter data as follows:</t>
  </si>
  <si>
    <t xml:space="preserve">- price of constructing one transformer station (equipment, material, works) </t>
  </si>
  <si>
    <t>-cost of design preparation and provision of other documentation is the cost relating to one transformer station</t>
  </si>
  <si>
    <t>Table 2.3.4 - enter the following data:</t>
  </si>
  <si>
    <t>- unit price of line is the price of 1km of line</t>
  </si>
  <si>
    <t>- cost of design preparation and provision of other documentation is a cost relating to one line</t>
  </si>
  <si>
    <t>Table 2.3.5 - enter the following data about network proportions:</t>
  </si>
  <si>
    <t>- total number of  400/110 kV TS and 400/220 kV TS within the network</t>
  </si>
  <si>
    <t>- total number and length of lines coming from all transformer stations whose number is indicated in the table</t>
  </si>
  <si>
    <t>- unit price of works is the cost of works for constructing 1km of line</t>
  </si>
  <si>
    <t>Table  2.3.1 is not o be filled in because data from tables 2.3.3 and 2.3.4 appear automatically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</si>
</sst>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"/>
    <numFmt numFmtId="183" formatCode="0.0000"/>
    <numFmt numFmtId="184" formatCode="0.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57" applyFont="1" applyAlignment="1">
      <alignment horizontal="left"/>
      <protection/>
    </xf>
    <xf numFmtId="0" fontId="0" fillId="0" borderId="0" xfId="57" applyAlignment="1">
      <alignment horizontal="center"/>
      <protection/>
    </xf>
    <xf numFmtId="3" fontId="0" fillId="0" borderId="0" xfId="57" applyNumberFormat="1" applyAlignment="1">
      <alignment horizontal="center"/>
      <protection/>
    </xf>
    <xf numFmtId="0" fontId="4" fillId="0" borderId="0" xfId="57" applyFont="1" applyAlignment="1">
      <alignment horizontal="left"/>
      <protection/>
    </xf>
    <xf numFmtId="0" fontId="0" fillId="0" borderId="10" xfId="57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/>
      <protection/>
    </xf>
    <xf numFmtId="0" fontId="0" fillId="0" borderId="10" xfId="57" applyFont="1" applyBorder="1" applyAlignment="1">
      <alignment horizontal="center"/>
      <protection/>
    </xf>
    <xf numFmtId="3" fontId="0" fillId="0" borderId="10" xfId="57" applyNumberFormat="1" applyFont="1" applyBorder="1" applyAlignment="1">
      <alignment horizontal="center"/>
      <protection/>
    </xf>
    <xf numFmtId="4" fontId="0" fillId="33" borderId="11" xfId="57" applyNumberFormat="1" applyFont="1" applyFill="1" applyBorder="1" applyAlignment="1">
      <alignment horizontal="right"/>
      <protection/>
    </xf>
    <xf numFmtId="4" fontId="0" fillId="33" borderId="11" xfId="57" applyNumberFormat="1" applyFill="1" applyBorder="1" applyAlignment="1">
      <alignment horizontal="right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Border="1" applyAlignment="1">
      <alignment horizontal="center"/>
      <protection/>
    </xf>
    <xf numFmtId="0" fontId="0" fillId="0" borderId="0" xfId="57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center"/>
      <protection/>
    </xf>
    <xf numFmtId="4" fontId="0" fillId="0" borderId="0" xfId="57" applyNumberFormat="1" applyFill="1" applyBorder="1" applyAlignment="1">
      <alignment horizontal="right"/>
      <protection/>
    </xf>
    <xf numFmtId="0" fontId="5" fillId="0" borderId="0" xfId="57" applyFont="1" applyBorder="1" applyAlignment="1">
      <alignment horizontal="center"/>
      <protection/>
    </xf>
    <xf numFmtId="0" fontId="4" fillId="0" borderId="0" xfId="57" applyFont="1" applyFill="1" applyBorder="1" applyAlignment="1">
      <alignment horizontal="left"/>
      <protection/>
    </xf>
    <xf numFmtId="3" fontId="4" fillId="0" borderId="0" xfId="57" applyNumberFormat="1" applyFont="1" applyFill="1" applyBorder="1" applyAlignment="1">
      <alignment horizontal="center"/>
      <protection/>
    </xf>
    <xf numFmtId="3" fontId="0" fillId="0" borderId="10" xfId="57" applyNumberFormat="1" applyFont="1" applyFill="1" applyBorder="1" applyAlignment="1">
      <alignment horizontal="center" vertical="center" wrapText="1"/>
      <protection/>
    </xf>
    <xf numFmtId="4" fontId="0" fillId="34" borderId="10" xfId="57" applyNumberFormat="1" applyFill="1" applyBorder="1" applyAlignment="1">
      <alignment horizontal="right" vertical="center" wrapText="1"/>
      <protection/>
    </xf>
    <xf numFmtId="4" fontId="0" fillId="35" borderId="10" xfId="57" applyNumberForma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center" vertical="center"/>
      <protection/>
    </xf>
    <xf numFmtId="180" fontId="5" fillId="0" borderId="10" xfId="57" applyNumberFormat="1" applyFont="1" applyFill="1" applyBorder="1" applyAlignment="1">
      <alignment horizontal="center" vertical="center"/>
      <protection/>
    </xf>
    <xf numFmtId="2" fontId="6" fillId="0" borderId="10" xfId="57" applyNumberFormat="1" applyFont="1" applyBorder="1" applyAlignment="1">
      <alignment horizontal="right" vertical="center"/>
      <protection/>
    </xf>
    <xf numFmtId="0" fontId="7" fillId="0" borderId="0" xfId="57" applyFont="1" applyBorder="1" applyAlignment="1">
      <alignment horizontal="left"/>
      <protection/>
    </xf>
    <xf numFmtId="0" fontId="8" fillId="0" borderId="0" xfId="57" applyFont="1" applyAlignment="1">
      <alignment horizontal="left"/>
      <protection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Font="1" applyAlignment="1">
      <alignment/>
    </xf>
    <xf numFmtId="0" fontId="0" fillId="0" borderId="11" xfId="57" applyFont="1" applyBorder="1" applyAlignment="1">
      <alignment horizontal="center"/>
      <protection/>
    </xf>
    <xf numFmtId="0" fontId="0" fillId="0" borderId="0" xfId="57" applyFill="1" applyAlignment="1">
      <alignment horizontal="center"/>
      <protection/>
    </xf>
    <xf numFmtId="4" fontId="0" fillId="33" borderId="12" xfId="57" applyNumberFormat="1" applyFont="1" applyFill="1" applyBorder="1" applyAlignment="1">
      <alignment horizontal="right"/>
      <protection/>
    </xf>
    <xf numFmtId="4" fontId="0" fillId="0" borderId="12" xfId="57" applyNumberFormat="1" applyFont="1" applyBorder="1" applyAlignment="1">
      <alignment horizontal="right"/>
      <protection/>
    </xf>
    <xf numFmtId="0" fontId="0" fillId="0" borderId="12" xfId="57" applyFont="1" applyBorder="1" applyAlignment="1">
      <alignment horizontal="center"/>
      <protection/>
    </xf>
    <xf numFmtId="0" fontId="0" fillId="0" borderId="13" xfId="57" applyFont="1" applyBorder="1" applyAlignment="1">
      <alignment horizontal="center"/>
      <protection/>
    </xf>
    <xf numFmtId="0" fontId="0" fillId="0" borderId="0" xfId="57" applyFont="1" applyFill="1" applyBorder="1" applyAlignment="1">
      <alignment horizontal="center"/>
      <protection/>
    </xf>
    <xf numFmtId="2" fontId="0" fillId="0" borderId="0" xfId="57" applyNumberFormat="1" applyFont="1" applyFill="1" applyBorder="1" applyAlignment="1">
      <alignment horizontal="center"/>
      <protection/>
    </xf>
    <xf numFmtId="0" fontId="0" fillId="0" borderId="14" xfId="57" applyFont="1" applyBorder="1" applyAlignment="1">
      <alignment horizontal="center" vertical="center"/>
      <protection/>
    </xf>
    <xf numFmtId="2" fontId="0" fillId="0" borderId="10" xfId="57" applyNumberFormat="1" applyFont="1" applyFill="1" applyBorder="1" applyAlignment="1">
      <alignment horizontal="center" vertical="center" wrapText="1"/>
      <protection/>
    </xf>
    <xf numFmtId="0" fontId="0" fillId="0" borderId="14" xfId="57" applyFont="1" applyFill="1" applyBorder="1" applyAlignment="1">
      <alignment horizontal="center" vertical="center"/>
      <protection/>
    </xf>
    <xf numFmtId="181" fontId="0" fillId="0" borderId="11" xfId="57" applyNumberFormat="1" applyFont="1" applyFill="1" applyBorder="1" applyAlignment="1">
      <alignment horizontal="center"/>
      <protection/>
    </xf>
    <xf numFmtId="0" fontId="0" fillId="0" borderId="11" xfId="57" applyFont="1" applyFill="1" applyBorder="1" applyAlignment="1">
      <alignment horizontal="center" vertical="center"/>
      <protection/>
    </xf>
    <xf numFmtId="0" fontId="0" fillId="33" borderId="11" xfId="57" applyFont="1" applyFill="1" applyBorder="1" applyAlignment="1">
      <alignment horizontal="center" vertical="center"/>
      <protection/>
    </xf>
    <xf numFmtId="181" fontId="0" fillId="34" borderId="12" xfId="57" applyNumberFormat="1" applyFill="1" applyBorder="1" applyAlignment="1">
      <alignment horizontal="center"/>
      <protection/>
    </xf>
    <xf numFmtId="3" fontId="0" fillId="34" borderId="10" xfId="57" applyNumberFormat="1" applyFill="1" applyBorder="1" applyAlignment="1">
      <alignment horizontal="center" vertical="center" wrapText="1"/>
      <protection/>
    </xf>
    <xf numFmtId="0" fontId="0" fillId="0" borderId="15" xfId="57" applyFont="1" applyBorder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/>
      <protection/>
    </xf>
    <xf numFmtId="0" fontId="0" fillId="33" borderId="15" xfId="57" applyFill="1" applyBorder="1" applyAlignment="1">
      <alignment horizontal="center" vertical="center"/>
      <protection/>
    </xf>
    <xf numFmtId="0" fontId="0" fillId="33" borderId="10" xfId="57" applyFill="1" applyBorder="1" applyAlignment="1">
      <alignment horizontal="center" vertical="center"/>
      <protection/>
    </xf>
    <xf numFmtId="0" fontId="0" fillId="0" borderId="10" xfId="57" applyFont="1" applyFill="1" applyBorder="1" applyAlignment="1">
      <alignment horizontal="center" vertical="center"/>
      <protection/>
    </xf>
    <xf numFmtId="0" fontId="0" fillId="33" borderId="10" xfId="57" applyFont="1" applyFill="1" applyBorder="1" applyAlignment="1">
      <alignment horizontal="center" vertical="center"/>
      <protection/>
    </xf>
    <xf numFmtId="181" fontId="0" fillId="0" borderId="10" xfId="57" applyNumberFormat="1" applyFill="1" applyBorder="1" applyAlignment="1">
      <alignment horizontal="center"/>
      <protection/>
    </xf>
    <xf numFmtId="4" fontId="0" fillId="33" borderId="10" xfId="57" applyNumberFormat="1" applyFont="1" applyFill="1" applyBorder="1" applyAlignment="1">
      <alignment horizontal="right"/>
      <protection/>
    </xf>
    <xf numFmtId="4" fontId="0" fillId="33" borderId="10" xfId="57" applyNumberFormat="1" applyFill="1" applyBorder="1" applyAlignment="1">
      <alignment horizontal="right"/>
      <protection/>
    </xf>
    <xf numFmtId="4" fontId="0" fillId="0" borderId="10" xfId="57" applyNumberFormat="1" applyFont="1" applyBorder="1" applyAlignment="1">
      <alignment horizontal="right"/>
      <protection/>
    </xf>
    <xf numFmtId="4" fontId="4" fillId="0" borderId="11" xfId="57" applyNumberFormat="1" applyFont="1" applyBorder="1" applyAlignment="1">
      <alignment horizontal="right"/>
      <protection/>
    </xf>
    <xf numFmtId="4" fontId="4" fillId="0" borderId="10" xfId="57" applyNumberFormat="1" applyFont="1" applyBorder="1" applyAlignment="1">
      <alignment horizontal="right"/>
      <protection/>
    </xf>
    <xf numFmtId="0" fontId="0" fillId="0" borderId="14" xfId="57" applyFont="1" applyBorder="1" applyAlignment="1">
      <alignment horizontal="center"/>
      <protection/>
    </xf>
    <xf numFmtId="181" fontId="0" fillId="34" borderId="10" xfId="57" applyNumberFormat="1" applyFill="1" applyBorder="1" applyAlignment="1">
      <alignment horizontal="center"/>
      <protection/>
    </xf>
    <xf numFmtId="181" fontId="0" fillId="0" borderId="10" xfId="57" applyNumberFormat="1" applyBorder="1" applyAlignment="1">
      <alignment horizontal="center"/>
      <protection/>
    </xf>
    <xf numFmtId="4" fontId="4" fillId="0" borderId="12" xfId="57" applyNumberFormat="1" applyFont="1" applyBorder="1" applyAlignment="1">
      <alignment horizontal="right"/>
      <protection/>
    </xf>
    <xf numFmtId="181" fontId="0" fillId="0" borderId="11" xfId="57" applyNumberFormat="1" applyFont="1" applyFill="1" applyBorder="1" applyAlignment="1">
      <alignment horizontal="center" vertical="center"/>
      <protection/>
    </xf>
    <xf numFmtId="181" fontId="0" fillId="0" borderId="10" xfId="57" applyNumberFormat="1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right" vertical="center"/>
      <protection/>
    </xf>
    <xf numFmtId="0" fontId="0" fillId="0" borderId="0" xfId="57" applyFont="1" applyFill="1" applyBorder="1" applyAlignment="1">
      <alignment horizontal="left" vertical="center"/>
      <protection/>
    </xf>
    <xf numFmtId="0" fontId="0" fillId="0" borderId="0" xfId="57" applyFont="1" applyAlignment="1">
      <alignment horizontal="left"/>
      <protection/>
    </xf>
    <xf numFmtId="0" fontId="5" fillId="0" borderId="10" xfId="57" applyFont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0" fillId="0" borderId="15" xfId="57" applyFont="1" applyFill="1" applyBorder="1" applyAlignment="1">
      <alignment horizontal="center" vertical="center" wrapText="1"/>
      <protection/>
    </xf>
    <xf numFmtId="0" fontId="0" fillId="0" borderId="14" xfId="57" applyFont="1" applyFill="1" applyBorder="1" applyAlignment="1">
      <alignment horizontal="center" vertical="center" wrapText="1"/>
      <protection/>
    </xf>
    <xf numFmtId="0" fontId="4" fillId="0" borderId="16" xfId="57" applyFont="1" applyFill="1" applyBorder="1" applyAlignment="1">
      <alignment horizontal="left" wrapText="1"/>
      <protection/>
    </xf>
    <xf numFmtId="0" fontId="4" fillId="0" borderId="17" xfId="57" applyFont="1" applyFill="1" applyBorder="1" applyAlignment="1">
      <alignment horizontal="left" wrapText="1"/>
      <protection/>
    </xf>
    <xf numFmtId="0" fontId="4" fillId="0" borderId="13" xfId="57" applyFont="1" applyFill="1" applyBorder="1" applyAlignment="1">
      <alignment horizontal="left" wrapText="1"/>
      <protection/>
    </xf>
    <xf numFmtId="0" fontId="5" fillId="0" borderId="15" xfId="57" applyFont="1" applyBorder="1" applyAlignment="1">
      <alignment horizontal="center" vertical="center"/>
      <protection/>
    </xf>
    <xf numFmtId="0" fontId="5" fillId="0" borderId="14" xfId="57" applyFont="1" applyBorder="1" applyAlignment="1">
      <alignment horizontal="center" vertical="center"/>
      <protection/>
    </xf>
    <xf numFmtId="0" fontId="0" fillId="0" borderId="15" xfId="57" applyFont="1" applyBorder="1" applyAlignment="1">
      <alignment horizontal="center" vertical="center" wrapText="1"/>
      <protection/>
    </xf>
    <xf numFmtId="0" fontId="0" fillId="0" borderId="14" xfId="57" applyFont="1" applyBorder="1" applyAlignment="1">
      <alignment horizontal="center" vertical="center" wrapText="1"/>
      <protection/>
    </xf>
    <xf numFmtId="3" fontId="0" fillId="0" borderId="15" xfId="57" applyNumberFormat="1" applyFont="1" applyBorder="1" applyAlignment="1">
      <alignment horizontal="center" vertical="center" wrapText="1"/>
      <protection/>
    </xf>
    <xf numFmtId="3" fontId="0" fillId="0" borderId="14" xfId="57" applyNumberFormat="1" applyFont="1" applyBorder="1" applyAlignment="1">
      <alignment horizontal="center" vertical="center" wrapText="1"/>
      <protection/>
    </xf>
    <xf numFmtId="0" fontId="4" fillId="0" borderId="16" xfId="57" applyFont="1" applyBorder="1" applyAlignment="1">
      <alignment horizontal="left"/>
      <protection/>
    </xf>
    <xf numFmtId="0" fontId="4" fillId="0" borderId="17" xfId="57" applyFont="1" applyBorder="1" applyAlignment="1">
      <alignment horizontal="left"/>
      <protection/>
    </xf>
    <xf numFmtId="0" fontId="4" fillId="0" borderId="13" xfId="57" applyFont="1" applyBorder="1" applyAlignment="1">
      <alignment horizontal="left"/>
      <protection/>
    </xf>
    <xf numFmtId="0" fontId="0" fillId="0" borderId="15" xfId="57" applyFont="1" applyBorder="1" applyAlignment="1">
      <alignment horizontal="center" vertical="center" wrapText="1"/>
      <protection/>
    </xf>
    <xf numFmtId="0" fontId="0" fillId="0" borderId="14" xfId="57" applyFont="1" applyBorder="1" applyAlignment="1">
      <alignment horizontal="center" vertical="center" wrapText="1"/>
      <protection/>
    </xf>
    <xf numFmtId="2" fontId="0" fillId="0" borderId="10" xfId="57" applyNumberFormat="1" applyFont="1" applyFill="1" applyBorder="1" applyAlignment="1">
      <alignment horizontal="center" vertical="center"/>
      <protection/>
    </xf>
    <xf numFmtId="0" fontId="0" fillId="0" borderId="15" xfId="57" applyFont="1" applyBorder="1" applyAlignment="1">
      <alignment horizontal="center" vertical="center"/>
      <protection/>
    </xf>
    <xf numFmtId="0" fontId="0" fillId="0" borderId="14" xfId="57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3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etod-priklj-primer EDB 4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3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5.7109375" style="0" customWidth="1"/>
    <col min="2" max="2" width="4.7109375" style="0" customWidth="1"/>
  </cols>
  <sheetData>
    <row r="1" spans="2:14" ht="12.75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2:14" ht="12.75">
      <c r="B2" s="27"/>
      <c r="C2" s="28" t="s">
        <v>62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14" ht="12.75">
      <c r="B3" s="29" t="s">
        <v>2</v>
      </c>
      <c r="C3" s="27" t="s">
        <v>63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2:14" ht="12.75">
      <c r="B4" s="29" t="s">
        <v>3</v>
      </c>
      <c r="C4" s="30" t="s">
        <v>75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2:14" ht="12.75">
      <c r="B5" s="29" t="s">
        <v>4</v>
      </c>
      <c r="C5" s="27" t="s">
        <v>64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2:14" ht="12.75">
      <c r="B6" s="29" t="s">
        <v>5</v>
      </c>
      <c r="C6" s="27" t="s">
        <v>65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2:14" ht="12.75">
      <c r="B7" s="29"/>
      <c r="C7" s="27" t="s">
        <v>66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2:14" ht="12.75">
      <c r="B8" s="29"/>
      <c r="C8" s="27" t="s">
        <v>67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2:14" ht="12.75">
      <c r="B9" s="29" t="s">
        <v>6</v>
      </c>
      <c r="C9" s="27" t="s">
        <v>68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2:14" ht="12.75">
      <c r="B10" s="29"/>
      <c r="C10" s="27" t="s">
        <v>69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2:14" ht="12.75">
      <c r="B11" s="29"/>
      <c r="C11" s="27" t="s">
        <v>74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2:14" ht="12.75">
      <c r="B12" s="29"/>
      <c r="C12" s="27" t="s">
        <v>70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2:14" ht="12.75">
      <c r="B13" s="29" t="s">
        <v>7</v>
      </c>
      <c r="C13" s="27" t="s">
        <v>71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2:14" ht="12.75">
      <c r="B14" s="29"/>
      <c r="C14" s="27" t="s">
        <v>72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2:14" ht="12.75">
      <c r="B15" s="29"/>
      <c r="C15" s="27" t="s">
        <v>73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2:14" ht="12.75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2:14" ht="12.7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2:14" ht="12.7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2:14" ht="12.7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2:14" ht="12.7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2:14" ht="12.7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2:14" ht="12.75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2:14" ht="12.75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&amp;R&amp;F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21"/>
  <sheetViews>
    <sheetView zoomScaleSheetLayoutView="100" zoomScalePageLayoutView="0" workbookViewId="0" topLeftCell="A1">
      <selection activeCell="F8" sqref="F8"/>
    </sheetView>
  </sheetViews>
  <sheetFormatPr defaultColWidth="9.140625" defaultRowHeight="12.75"/>
  <cols>
    <col min="1" max="1" width="5.7109375" style="2" customWidth="1"/>
    <col min="2" max="2" width="25.7109375" style="2" customWidth="1"/>
    <col min="3" max="3" width="17.7109375" style="2" customWidth="1"/>
    <col min="4" max="6" width="19.7109375" style="2" customWidth="1"/>
    <col min="7" max="7" width="18.7109375" style="2" customWidth="1"/>
    <col min="8" max="16384" width="9.140625" style="2" customWidth="1"/>
  </cols>
  <sheetData>
    <row r="1" ht="12.75">
      <c r="B1" s="1"/>
    </row>
    <row r="2" spans="2:4" ht="12.75">
      <c r="B2" s="17" t="s">
        <v>59</v>
      </c>
      <c r="C2" s="18"/>
      <c r="D2" s="11"/>
    </row>
    <row r="3" spans="2:4" ht="12.75">
      <c r="B3" s="91" t="s">
        <v>18</v>
      </c>
      <c r="C3" s="93" t="s">
        <v>19</v>
      </c>
      <c r="D3" s="93" t="s">
        <v>21</v>
      </c>
    </row>
    <row r="4" spans="2:4" ht="12.75">
      <c r="B4" s="92"/>
      <c r="C4" s="93" t="s">
        <v>20</v>
      </c>
      <c r="D4" s="19" t="s">
        <v>1</v>
      </c>
    </row>
    <row r="5" spans="2:4" ht="20.25" customHeight="1">
      <c r="B5" s="72" t="s">
        <v>33</v>
      </c>
      <c r="C5" s="73"/>
      <c r="D5" s="74"/>
    </row>
    <row r="6" spans="2:4" ht="12.75">
      <c r="B6" s="89" t="s">
        <v>15</v>
      </c>
      <c r="C6" s="20">
        <f>'DTS-HN-TS'!F7</f>
        <v>0</v>
      </c>
      <c r="D6" s="21"/>
    </row>
    <row r="7" spans="2:4" ht="12.75">
      <c r="B7" s="90" t="s">
        <v>16</v>
      </c>
      <c r="C7" s="20">
        <f>'DTS-HV-Line'!K7</f>
        <v>0</v>
      </c>
      <c r="D7" s="21"/>
    </row>
    <row r="8" spans="2:4" ht="12.75">
      <c r="B8" s="90" t="s">
        <v>17</v>
      </c>
      <c r="C8" s="20">
        <f>C6+C7</f>
        <v>0</v>
      </c>
      <c r="D8" s="46">
        <f>'DTS-HN-TS'!C7*1000</f>
        <v>300000</v>
      </c>
    </row>
    <row r="9" spans="2:4" ht="20.25" customHeight="1">
      <c r="B9" s="72" t="s">
        <v>34</v>
      </c>
      <c r="C9" s="73"/>
      <c r="D9" s="74"/>
    </row>
    <row r="10" spans="2:4" ht="12.75">
      <c r="B10" s="89" t="s">
        <v>15</v>
      </c>
      <c r="C10" s="20">
        <f>'DTS-HN-TS'!F9</f>
        <v>0</v>
      </c>
      <c r="D10" s="21"/>
    </row>
    <row r="11" spans="2:4" ht="12.75">
      <c r="B11" s="90" t="s">
        <v>16</v>
      </c>
      <c r="C11" s="20">
        <f>'DTS-HV-Line'!K9</f>
        <v>0</v>
      </c>
      <c r="D11" s="21"/>
    </row>
    <row r="12" spans="2:4" ht="12.75">
      <c r="B12" s="90" t="s">
        <v>17</v>
      </c>
      <c r="C12" s="20">
        <f>C10+C11</f>
        <v>0</v>
      </c>
      <c r="D12" s="46">
        <f>'DTS-HN-TS'!C9*1000</f>
        <v>400000</v>
      </c>
    </row>
    <row r="13" spans="2:3" s="13" customFormat="1" ht="12.75">
      <c r="B13" s="14"/>
      <c r="C13" s="15"/>
    </row>
    <row r="14" spans="2:3" s="13" customFormat="1" ht="12.75">
      <c r="B14" s="14"/>
      <c r="C14" s="15"/>
    </row>
    <row r="15" spans="2:7" s="12" customFormat="1" ht="15.75">
      <c r="B15" s="25" t="s">
        <v>60</v>
      </c>
      <c r="C15" s="16"/>
      <c r="D15" s="16"/>
      <c r="E15" s="16"/>
      <c r="F15" s="16"/>
      <c r="G15" s="16"/>
    </row>
    <row r="16" spans="2:7" ht="45" customHeight="1">
      <c r="B16" s="75" t="s">
        <v>22</v>
      </c>
      <c r="C16" s="94" t="s">
        <v>23</v>
      </c>
      <c r="D16" s="96" t="s">
        <v>24</v>
      </c>
      <c r="E16" s="96" t="s">
        <v>25</v>
      </c>
      <c r="F16" s="96" t="s">
        <v>26</v>
      </c>
      <c r="G16" s="98" t="s">
        <v>61</v>
      </c>
    </row>
    <row r="17" spans="2:7" ht="21.75" customHeight="1">
      <c r="B17" s="76"/>
      <c r="C17" s="95"/>
      <c r="D17" s="97"/>
      <c r="E17" s="97"/>
      <c r="F17" s="97"/>
      <c r="G17" s="98" t="s">
        <v>27</v>
      </c>
    </row>
    <row r="18" spans="2:7" ht="21.75" customHeight="1">
      <c r="B18" s="68" t="s">
        <v>10</v>
      </c>
      <c r="C18" s="69">
        <v>0.8</v>
      </c>
      <c r="D18" s="22">
        <v>1.3</v>
      </c>
      <c r="E18" s="22">
        <v>0.2</v>
      </c>
      <c r="F18" s="23">
        <v>0.85</v>
      </c>
      <c r="G18" s="24">
        <f>C8/(D8*D18*(1-E18)/F18)*C18</f>
        <v>0</v>
      </c>
    </row>
    <row r="19" spans="2:7" ht="21.75" customHeight="1">
      <c r="B19" s="68" t="s">
        <v>11</v>
      </c>
      <c r="C19" s="69">
        <v>0.8</v>
      </c>
      <c r="D19" s="22">
        <v>1.3</v>
      </c>
      <c r="E19" s="22">
        <v>0.2</v>
      </c>
      <c r="F19" s="23">
        <v>0.9</v>
      </c>
      <c r="G19" s="24">
        <f>C12/(D12*D19*(1-E19)/F19)*C19</f>
        <v>0</v>
      </c>
    </row>
    <row r="21" ht="12.75">
      <c r="B21" s="67"/>
    </row>
  </sheetData>
  <sheetProtection/>
  <mergeCells count="8">
    <mergeCell ref="B3:B4"/>
    <mergeCell ref="B5:D5"/>
    <mergeCell ref="B9:D9"/>
    <mergeCell ref="D16:D17"/>
    <mergeCell ref="E16:E17"/>
    <mergeCell ref="F16:F17"/>
    <mergeCell ref="B16:B17"/>
    <mergeCell ref="C16:C1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&amp;R&amp;F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9"/>
  <sheetViews>
    <sheetView zoomScaleSheetLayoutView="100" zoomScalePageLayoutView="0" workbookViewId="0" topLeftCell="A1">
      <selection activeCell="B31" sqref="B31"/>
    </sheetView>
  </sheetViews>
  <sheetFormatPr defaultColWidth="9.140625" defaultRowHeight="12.75"/>
  <cols>
    <col min="1" max="1" width="5.7109375" style="2" customWidth="1"/>
    <col min="2" max="2" width="30.7109375" style="2" customWidth="1"/>
    <col min="3" max="3" width="14.7109375" style="2" customWidth="1"/>
    <col min="4" max="5" width="22.7109375" style="2" customWidth="1"/>
    <col min="6" max="6" width="25.7109375" style="3" customWidth="1"/>
    <col min="7" max="16384" width="9.140625" style="2" customWidth="1"/>
  </cols>
  <sheetData>
    <row r="1" ht="12.75">
      <c r="B1" s="1"/>
    </row>
    <row r="2" ht="12.75">
      <c r="B2" s="4" t="s">
        <v>28</v>
      </c>
    </row>
    <row r="3" spans="2:6" ht="25.5" customHeight="1">
      <c r="B3" s="91" t="s">
        <v>29</v>
      </c>
      <c r="C3" s="99" t="s">
        <v>30</v>
      </c>
      <c r="D3" s="79" t="s">
        <v>31</v>
      </c>
      <c r="E3" s="77" t="s">
        <v>32</v>
      </c>
      <c r="F3" s="79" t="s">
        <v>17</v>
      </c>
    </row>
    <row r="4" spans="2:6" ht="12.75">
      <c r="B4" s="92"/>
      <c r="C4" s="100"/>
      <c r="D4" s="80"/>
      <c r="E4" s="78"/>
      <c r="F4" s="80"/>
    </row>
    <row r="5" spans="2:6" ht="12.75">
      <c r="B5" s="6"/>
      <c r="C5" s="36" t="s">
        <v>13</v>
      </c>
      <c r="D5" s="8" t="s">
        <v>20</v>
      </c>
      <c r="E5" s="8" t="s">
        <v>20</v>
      </c>
      <c r="F5" s="8" t="s">
        <v>20</v>
      </c>
    </row>
    <row r="6" spans="2:6" ht="18.75" customHeight="1">
      <c r="B6" s="81" t="s">
        <v>33</v>
      </c>
      <c r="C6" s="82"/>
      <c r="D6" s="82"/>
      <c r="E6" s="82"/>
      <c r="F6" s="83"/>
    </row>
    <row r="7" spans="2:6" ht="12.75">
      <c r="B7" s="31" t="s">
        <v>12</v>
      </c>
      <c r="C7" s="42">
        <v>300</v>
      </c>
      <c r="D7" s="9"/>
      <c r="E7" s="10"/>
      <c r="F7" s="57">
        <f>D7+E7</f>
        <v>0</v>
      </c>
    </row>
    <row r="8" spans="2:6" s="32" customFormat="1" ht="18.75" customHeight="1">
      <c r="B8" s="81" t="s">
        <v>34</v>
      </c>
      <c r="C8" s="82"/>
      <c r="D8" s="82"/>
      <c r="E8" s="82"/>
      <c r="F8" s="83"/>
    </row>
    <row r="9" spans="2:6" ht="12.75">
      <c r="B9" s="7" t="s">
        <v>14</v>
      </c>
      <c r="C9" s="53">
        <v>400</v>
      </c>
      <c r="D9" s="54"/>
      <c r="E9" s="55"/>
      <c r="F9" s="58">
        <f>D9+E9</f>
        <v>0</v>
      </c>
    </row>
  </sheetData>
  <sheetProtection/>
  <mergeCells count="7">
    <mergeCell ref="E3:E4"/>
    <mergeCell ref="F3:F4"/>
    <mergeCell ref="B6:F6"/>
    <mergeCell ref="B8:F8"/>
    <mergeCell ref="C3:C4"/>
    <mergeCell ref="B3:B4"/>
    <mergeCell ref="D3:D4"/>
  </mergeCells>
  <printOptions horizontalCentered="1"/>
  <pageMargins left="0.75" right="0.75" top="1" bottom="1" header="0.5" footer="0.5"/>
  <pageSetup horizontalDpi="600" verticalDpi="600" orientation="landscape" paperSize="9" r:id="rId1"/>
  <headerFooter alignWithMargins="0">
    <oddHeader>&amp;R&amp;F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zoomScaleSheetLayoutView="75" zoomScalePageLayoutView="0" workbookViewId="0" topLeftCell="A1">
      <selection activeCell="C7" sqref="A1:IV16384"/>
    </sheetView>
  </sheetViews>
  <sheetFormatPr defaultColWidth="9.140625" defaultRowHeight="12.75"/>
  <cols>
    <col min="1" max="1" width="5.7109375" style="2" customWidth="1"/>
    <col min="2" max="2" width="22.7109375" style="2" customWidth="1"/>
    <col min="3" max="3" width="29.7109375" style="2" customWidth="1"/>
    <col min="4" max="4" width="9.00390625" style="2" customWidth="1"/>
    <col min="5" max="6" width="8.7109375" style="2" customWidth="1"/>
    <col min="7" max="8" width="14.7109375" style="2" customWidth="1"/>
    <col min="9" max="10" width="14.7109375" style="3" customWidth="1"/>
    <col min="11" max="11" width="17.7109375" style="3" customWidth="1"/>
    <col min="12" max="16384" width="9.140625" style="2" customWidth="1"/>
  </cols>
  <sheetData>
    <row r="1" ht="12.75">
      <c r="B1" s="1"/>
    </row>
    <row r="2" ht="12.75">
      <c r="B2" s="26" t="s">
        <v>35</v>
      </c>
    </row>
    <row r="3" spans="2:11" ht="19.5" customHeight="1">
      <c r="B3" s="84" t="s">
        <v>36</v>
      </c>
      <c r="C3" s="99" t="s">
        <v>37</v>
      </c>
      <c r="D3" s="99" t="s">
        <v>38</v>
      </c>
      <c r="E3" s="99" t="s">
        <v>39</v>
      </c>
      <c r="F3" s="99" t="s">
        <v>40</v>
      </c>
      <c r="G3" s="101" t="s">
        <v>41</v>
      </c>
      <c r="H3" s="102"/>
      <c r="I3" s="103"/>
      <c r="J3" s="99" t="s">
        <v>44</v>
      </c>
      <c r="K3" s="105" t="s">
        <v>48</v>
      </c>
    </row>
    <row r="4" spans="2:11" ht="19.5" customHeight="1">
      <c r="B4" s="85"/>
      <c r="C4" s="100"/>
      <c r="D4" s="100"/>
      <c r="E4" s="100"/>
      <c r="F4" s="100"/>
      <c r="G4" s="89" t="s">
        <v>42</v>
      </c>
      <c r="H4" s="89" t="s">
        <v>43</v>
      </c>
      <c r="I4" s="104" t="s">
        <v>17</v>
      </c>
      <c r="J4" s="100"/>
      <c r="K4" s="106"/>
    </row>
    <row r="5" spans="2:11" ht="12.75">
      <c r="B5" s="5"/>
      <c r="C5" s="5"/>
      <c r="D5" s="5" t="s">
        <v>0</v>
      </c>
      <c r="E5" s="89" t="s">
        <v>45</v>
      </c>
      <c r="F5" s="5" t="s">
        <v>0</v>
      </c>
      <c r="G5" s="89" t="s">
        <v>46</v>
      </c>
      <c r="H5" s="89" t="s">
        <v>46</v>
      </c>
      <c r="I5" s="89" t="s">
        <v>46</v>
      </c>
      <c r="J5" s="89" t="s">
        <v>47</v>
      </c>
      <c r="K5" s="107" t="s">
        <v>20</v>
      </c>
    </row>
    <row r="6" spans="2:11" s="32" customFormat="1" ht="20.25" customHeight="1">
      <c r="B6" s="108" t="s">
        <v>33</v>
      </c>
      <c r="C6" s="109"/>
      <c r="D6" s="109"/>
      <c r="E6" s="109"/>
      <c r="F6" s="110"/>
      <c r="G6" s="81" t="s">
        <v>34</v>
      </c>
      <c r="H6" s="82"/>
      <c r="I6" s="82"/>
      <c r="J6" s="82"/>
      <c r="K6" s="83"/>
    </row>
    <row r="7" spans="2:11" ht="14.25">
      <c r="B7" s="35" t="s">
        <v>8</v>
      </c>
      <c r="C7" s="35" t="s">
        <v>49</v>
      </c>
      <c r="D7" s="45">
        <f>'DTS-Existing network'!H6</f>
        <v>0</v>
      </c>
      <c r="E7" s="45">
        <f>'DTS-Existing network'!G6</f>
        <v>0</v>
      </c>
      <c r="F7" s="61">
        <f>D7*E7</f>
        <v>0</v>
      </c>
      <c r="G7" s="33"/>
      <c r="H7" s="33"/>
      <c r="I7" s="34">
        <f>G7+H7</f>
        <v>0</v>
      </c>
      <c r="J7" s="33"/>
      <c r="K7" s="62">
        <f>F7*I7+J7*E7</f>
        <v>0</v>
      </c>
    </row>
    <row r="8" spans="1:11" s="32" customFormat="1" ht="20.25" customHeight="1">
      <c r="A8" s="107" t="s">
        <v>20</v>
      </c>
      <c r="B8" s="81" t="s">
        <v>34</v>
      </c>
      <c r="C8" s="82"/>
      <c r="D8" s="82"/>
      <c r="E8" s="82"/>
      <c r="F8" s="83"/>
      <c r="G8" s="81" t="s">
        <v>34</v>
      </c>
      <c r="H8" s="82"/>
      <c r="I8" s="82"/>
      <c r="J8" s="82"/>
      <c r="K8" s="83"/>
    </row>
    <row r="9" spans="2:11" ht="14.25">
      <c r="B9" s="59" t="s">
        <v>9</v>
      </c>
      <c r="C9" s="59" t="s">
        <v>50</v>
      </c>
      <c r="D9" s="60">
        <f>'DTS-Existing network'!H7</f>
        <v>0</v>
      </c>
      <c r="E9" s="60">
        <f>'DTS-Existing network'!G7</f>
        <v>0</v>
      </c>
      <c r="F9" s="61">
        <f>D9*E9</f>
        <v>0</v>
      </c>
      <c r="G9" s="54"/>
      <c r="H9" s="54"/>
      <c r="I9" s="56">
        <f>G9+H9</f>
        <v>0</v>
      </c>
      <c r="J9" s="54"/>
      <c r="K9" s="58">
        <f>F9*I9+J9*E9</f>
        <v>0</v>
      </c>
    </row>
  </sheetData>
  <sheetProtection/>
  <mergeCells count="12">
    <mergeCell ref="B6:F6"/>
    <mergeCell ref="G6:K6"/>
    <mergeCell ref="B8:F8"/>
    <mergeCell ref="G8:K8"/>
    <mergeCell ref="K3:K4"/>
    <mergeCell ref="G3:I3"/>
    <mergeCell ref="B3:B4"/>
    <mergeCell ref="C3:C4"/>
    <mergeCell ref="D3:D4"/>
    <mergeCell ref="E3:E4"/>
    <mergeCell ref="F3:F4"/>
    <mergeCell ref="J3:J4"/>
  </mergeCells>
  <printOptions horizontalCentered="1"/>
  <pageMargins left="0.23" right="0.17" top="1" bottom="1" header="0.5" footer="0.5"/>
  <pageSetup horizontalDpi="600" verticalDpi="600" orientation="landscape" paperSize="9" scale="95" r:id="rId1"/>
  <headerFooter alignWithMargins="0">
    <oddHeader>&amp;R&amp;F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H8"/>
  <sheetViews>
    <sheetView tabSelected="1" zoomScaleSheetLayoutView="100" zoomScalePageLayoutView="0" workbookViewId="0" topLeftCell="A1">
      <selection activeCell="E20" sqref="A1:IV16384"/>
    </sheetView>
  </sheetViews>
  <sheetFormatPr defaultColWidth="9.140625" defaultRowHeight="12.75"/>
  <cols>
    <col min="1" max="1" width="5.7109375" style="2" customWidth="1"/>
    <col min="2" max="2" width="26.7109375" style="2" customWidth="1"/>
    <col min="3" max="3" width="12.7109375" style="2" customWidth="1"/>
    <col min="4" max="4" width="14.7109375" style="2" customWidth="1"/>
    <col min="5" max="8" width="12.7109375" style="2" customWidth="1"/>
    <col min="9" max="16384" width="9.140625" style="2" customWidth="1"/>
  </cols>
  <sheetData>
    <row r="1" ht="12.75">
      <c r="B1" s="1"/>
    </row>
    <row r="2" spans="2:7" s="12" customFormat="1" ht="12.75">
      <c r="B2" s="4" t="s">
        <v>51</v>
      </c>
      <c r="C2" s="37"/>
      <c r="D2" s="38"/>
      <c r="E2" s="38"/>
      <c r="F2" s="38"/>
      <c r="G2" s="38"/>
    </row>
    <row r="3" spans="2:8" s="12" customFormat="1" ht="12.75">
      <c r="B3" s="87" t="s">
        <v>29</v>
      </c>
      <c r="C3" s="70" t="s">
        <v>52</v>
      </c>
      <c r="D3" s="86" t="s">
        <v>53</v>
      </c>
      <c r="E3" s="86"/>
      <c r="F3" s="86"/>
      <c r="G3" s="86"/>
      <c r="H3" s="86"/>
    </row>
    <row r="4" spans="2:8" s="12" customFormat="1" ht="25.5">
      <c r="B4" s="88"/>
      <c r="C4" s="71"/>
      <c r="D4" s="40" t="s">
        <v>37</v>
      </c>
      <c r="E4" s="40" t="s">
        <v>54</v>
      </c>
      <c r="F4" s="40" t="s">
        <v>40</v>
      </c>
      <c r="G4" s="40" t="s">
        <v>55</v>
      </c>
      <c r="H4" s="40" t="s">
        <v>56</v>
      </c>
    </row>
    <row r="5" spans="2:8" s="12" customFormat="1" ht="12.75">
      <c r="B5" s="39"/>
      <c r="C5" s="41"/>
      <c r="D5" s="40"/>
      <c r="E5" s="40"/>
      <c r="F5" s="40" t="s">
        <v>0</v>
      </c>
      <c r="G5" s="40"/>
      <c r="H5" s="40" t="s">
        <v>0</v>
      </c>
    </row>
    <row r="6" spans="2:8" ht="12.75">
      <c r="B6" s="47" t="s">
        <v>8</v>
      </c>
      <c r="C6" s="49"/>
      <c r="D6" s="43" t="s">
        <v>10</v>
      </c>
      <c r="E6" s="44"/>
      <c r="F6" s="44"/>
      <c r="G6" s="63">
        <f>IF(C6=0,0,E6/C6)</f>
        <v>0</v>
      </c>
      <c r="H6" s="63">
        <f>IF(E6=0,0,F6/E6)</f>
        <v>0</v>
      </c>
    </row>
    <row r="7" spans="2:8" ht="12.75">
      <c r="B7" s="48" t="s">
        <v>9</v>
      </c>
      <c r="C7" s="50"/>
      <c r="D7" s="51" t="s">
        <v>11</v>
      </c>
      <c r="E7" s="52"/>
      <c r="F7" s="52"/>
      <c r="G7" s="64">
        <f>IF(C7=0,0,E7/C7)</f>
        <v>0</v>
      </c>
      <c r="H7" s="64">
        <f>IF(E7=0,0,F7/E7)</f>
        <v>0</v>
      </c>
    </row>
    <row r="8" spans="2:3" ht="12.75">
      <c r="B8" s="65" t="s">
        <v>57</v>
      </c>
      <c r="C8" s="66" t="s">
        <v>58</v>
      </c>
    </row>
  </sheetData>
  <sheetProtection/>
  <mergeCells count="3">
    <mergeCell ref="D3:H3"/>
    <mergeCell ref="B3:B4"/>
    <mergeCell ref="C3:C4"/>
  </mergeCells>
  <printOptions horizontalCentered="1"/>
  <pageMargins left="0.75" right="0.75" top="1" bottom="1" header="0.5" footer="0.5"/>
  <pageSetup horizontalDpi="600" verticalDpi="600" orientation="landscape" paperSize="9" r:id="rId1"/>
  <headerFooter alignWithMargins="0">
    <oddHeader>&amp;R&amp;F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2008-08-21T11:28:25Z</cp:lastPrinted>
  <dcterms:created xsi:type="dcterms:W3CDTF">2008-08-19T09:22:05Z</dcterms:created>
  <dcterms:modified xsi:type="dcterms:W3CDTF">2010-03-29T10:55:45Z</dcterms:modified>
  <cp:category/>
  <cp:version/>
  <cp:contentType/>
  <cp:contentStatus/>
</cp:coreProperties>
</file>