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77" activeTab="0"/>
  </bookViews>
  <sheets>
    <sheet name="Poc.strana" sheetId="1" r:id="rId1"/>
    <sheet name="Sadrzaj_Dinamika" sheetId="2" r:id="rId2"/>
    <sheet name="Preuzimanje-Bil" sheetId="3" r:id="rId3"/>
    <sheet name="Isporuka-Bil" sheetId="4" r:id="rId4"/>
  </sheets>
  <definedNames>
    <definedName name="_xlnm.Print_Area" localSheetId="3">'Isporuka-Bil'!$A$1:$Q$97</definedName>
    <definedName name="_xlnm.Print_Area" localSheetId="0">'Poc.strana'!$A$1:$G$43</definedName>
    <definedName name="_xlnm.Print_Area" localSheetId="2">'Preuzimanje-Bil'!$B$7:$Q$95</definedName>
    <definedName name="_xlnm.Print_Area" localSheetId="1">'Sadrzaj_Dinamika'!$A$1:$F$13</definedName>
    <definedName name="_xlnm.Print_Titles" localSheetId="3">'Isporuka-Bil'!$7:$11</definedName>
    <definedName name="_xlnm.Print_Titles" localSheetId="2">'Preuzimanje-Bil'!$7:$11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<sst xmlns="http://schemas.openxmlformats.org/spreadsheetml/2006/main" count="510" uniqueCount="255">
  <si>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</si>
  <si>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</si>
  <si>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</si>
  <si>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</si>
  <si>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</si>
  <si>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</si>
  <si>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</si>
  <si>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</si>
  <si>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</si>
  <si>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</si>
  <si>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</si>
  <si>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</si>
  <si>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</si>
  <si>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</si>
  <si>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1.2.1</t>
  </si>
  <si>
    <t>1.2.2</t>
  </si>
  <si>
    <t>2.2.1</t>
  </si>
  <si>
    <t>2.2.2</t>
  </si>
  <si>
    <t>1</t>
  </si>
  <si>
    <t>1.1</t>
  </si>
  <si>
    <t>1.2</t>
  </si>
  <si>
    <t>1.3</t>
  </si>
  <si>
    <t>2</t>
  </si>
  <si>
    <t>2.1</t>
  </si>
  <si>
    <t>2.2</t>
  </si>
  <si>
    <t>3</t>
  </si>
  <si>
    <t>3.1</t>
  </si>
  <si>
    <t>3.2</t>
  </si>
  <si>
    <t>Прикупљање података - електрична енергија - енергетски подаци</t>
  </si>
  <si>
    <t>Датум обраде:</t>
  </si>
  <si>
    <t>Агенција за енергетику Републике Србије</t>
  </si>
  <si>
    <t>Елементи</t>
  </si>
  <si>
    <t>Једин. мере</t>
  </si>
  <si>
    <t>Количине по месецима и 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</si>
  <si>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</si>
  <si>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</si>
  <si>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</si>
  <si>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</si>
  <si>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</si>
  <si>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</si>
  <si>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</si>
  <si>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</si>
  <si>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</si>
  <si>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</si>
  <si>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</si>
  <si>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</si>
  <si>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</si>
  <si>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Преузето из преносне мреже</t>
  </si>
  <si>
    <t>MW</t>
  </si>
  <si>
    <t>Прекомерно преузета снага</t>
  </si>
  <si>
    <t xml:space="preserve">Активна енергија </t>
  </si>
  <si>
    <t>MWh</t>
  </si>
  <si>
    <t>Mvarh</t>
  </si>
  <si>
    <t>Електране на 35 kV</t>
  </si>
  <si>
    <t>4</t>
  </si>
  <si>
    <t>5</t>
  </si>
  <si>
    <t>5.1</t>
  </si>
  <si>
    <t>5.2</t>
  </si>
  <si>
    <t>6</t>
  </si>
  <si>
    <t>Електране на 20 i 10 kV</t>
  </si>
  <si>
    <t>7</t>
  </si>
  <si>
    <t>8</t>
  </si>
  <si>
    <t>8.1</t>
  </si>
  <si>
    <t>8.2</t>
  </si>
  <si>
    <t>9</t>
  </si>
  <si>
    <t>Електране на 0.4 kV</t>
  </si>
  <si>
    <t>10</t>
  </si>
  <si>
    <t>11</t>
  </si>
  <si>
    <t>11.1</t>
  </si>
  <si>
    <t>11.2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</si>
  <si>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</si>
  <si>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</si>
  <si>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</si>
  <si>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</si>
  <si>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</si>
  <si>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</si>
  <si>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</si>
  <si>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</si>
  <si>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</si>
  <si>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</si>
  <si>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</si>
  <si>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Сопствена потрошња</t>
  </si>
  <si>
    <t>23</t>
  </si>
  <si>
    <t xml:space="preserve">Губици </t>
  </si>
  <si>
    <t>24</t>
  </si>
  <si>
    <t>%</t>
  </si>
  <si>
    <t>Средњи напон  -  (35 kV)</t>
  </si>
  <si>
    <t>5.2.1</t>
  </si>
  <si>
    <t>5.2.2</t>
  </si>
  <si>
    <t xml:space="preserve">ШИРОКА ПОТРОШЊА </t>
  </si>
  <si>
    <t xml:space="preserve"> Једнотарифни</t>
  </si>
  <si>
    <t>Двотарифни</t>
  </si>
  <si>
    <t>ШП - домаћинство</t>
  </si>
  <si>
    <t>ДУТ</t>
  </si>
  <si>
    <t>ЈАВНО ОСВЕТЉЕЊЕ</t>
  </si>
  <si>
    <t>УКУПНО</t>
  </si>
  <si>
    <t xml:space="preserve">Укупна реактивна енергија 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</si>
  <si>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</si>
  <si>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</si>
  <si>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 xml:space="preserve">Реактивна енергија </t>
  </si>
  <si>
    <t xml:space="preserve">  - Виша тарифа</t>
  </si>
  <si>
    <t xml:space="preserve">  - Нижа тарифа</t>
  </si>
  <si>
    <t>Губици према расположивој енергији</t>
  </si>
  <si>
    <t>Расположива активна енергија</t>
  </si>
  <si>
    <t>Укупна производња на дистрибутивној мрежи</t>
  </si>
  <si>
    <t>Купци на 110 kV</t>
  </si>
  <si>
    <t>Купци на 35 kV</t>
  </si>
  <si>
    <t>Купци на 20 и 10 kV</t>
  </si>
  <si>
    <t>Купци на 0,4 kV</t>
  </si>
  <si>
    <t>Јавна расвета</t>
  </si>
  <si>
    <t>Број мерних места</t>
  </si>
  <si>
    <t>Светлеће рекламе</t>
  </si>
  <si>
    <t>Број рекламних паноа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</si>
  <si>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</si>
  <si>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</si>
  <si>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</si>
  <si>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</si>
  <si>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</si>
  <si>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25</t>
  </si>
  <si>
    <t>Губици према енергији без купаца на 110 kV</t>
  </si>
  <si>
    <t>31. октобар за наредну годину</t>
  </si>
  <si>
    <t xml:space="preserve">СРЕДЊИ НАПОН (35 kV + 10(20) kV) </t>
  </si>
  <si>
    <t>Средњи напон  -  (10/20 kV)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</si>
  <si>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</si>
  <si>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</si>
  <si>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Број мерних/обрачунских места</t>
  </si>
  <si>
    <t>Година за коју се достављају подаци о билансу:</t>
  </si>
  <si>
    <t xml:space="preserve">  -пословних и других неенергетских објеката</t>
  </si>
  <si>
    <t xml:space="preserve">  -енергетских објеката</t>
  </si>
  <si>
    <t>ЕТ-4-7.1</t>
  </si>
  <si>
    <t>ЕТ-4-8.1</t>
  </si>
  <si>
    <t>Испорука суседним дистрибуцијама</t>
  </si>
  <si>
    <t>Измерена месечна максимална снага</t>
  </si>
  <si>
    <t>1.2.3</t>
  </si>
  <si>
    <t>2.2.3</t>
  </si>
  <si>
    <t>Одобрена снага за обрачун приступа</t>
  </si>
  <si>
    <t>Одобрена снага за обрачун приступа преносу</t>
  </si>
  <si>
    <t>КУПЦИ СА МЕРЕЊЕМ СНАГЕ</t>
  </si>
  <si>
    <t>КУПЦИ БЕЗ МЕРЕЊА СНАГЕ</t>
  </si>
  <si>
    <t>ПРЕУЗИМАЊЕ, ИСПОРУКА И ГУБИЦИ ЕЛЕКТРИЧНЕ ЕНЕРГИЈЕ - БИЛАНС У год ГОДИНИ</t>
  </si>
  <si>
    <t xml:space="preserve">     -     јавна и заједничка потрошња</t>
  </si>
  <si>
    <t xml:space="preserve">     -     остала комерцијална потрошња</t>
  </si>
  <si>
    <t xml:space="preserve">    - Виша тарифа</t>
  </si>
  <si>
    <t xml:space="preserve">       - јавна и заједничка потрошња</t>
  </si>
  <si>
    <t xml:space="preserve">       - остала комерцијална потрошња</t>
  </si>
  <si>
    <t xml:space="preserve">    - Нижа тарифа</t>
  </si>
  <si>
    <t>ИСПОРУКА ЕЛЕКТРИЧНЕ ЕНЕРГИЈЕ - УКУПНО - БИЛАНС У год ГОДИНИ</t>
  </si>
  <si>
    <t>5.1.1</t>
  </si>
  <si>
    <t>5.1.2</t>
  </si>
  <si>
    <t>Управљана потрошња</t>
  </si>
  <si>
    <t>Испорука купцима (без сопствене потрошње)</t>
  </si>
  <si>
    <t>Укупно испорука купцима (без сопств. потр.)</t>
  </si>
  <si>
    <t>НА НИСКОМ НАПОНУ БЕЗ ЈО</t>
  </si>
  <si>
    <t>УКУПНО НА НИСКОМ НАПОНУ СА ЈО</t>
  </si>
  <si>
    <t>26</t>
  </si>
  <si>
    <t>Испорука у преносни систем</t>
  </si>
  <si>
    <t>Испорука у затворене дистрибутивне системе</t>
  </si>
  <si>
    <t>27</t>
  </si>
  <si>
    <t>Преузето из преносне мреже преко купаца на 110 kV*</t>
  </si>
  <si>
    <t>28</t>
  </si>
  <si>
    <t>Преузето из повезаних ЕД система*</t>
  </si>
  <si>
    <t xml:space="preserve">   У табели су приказане реализоване вредности закључно са месецом:</t>
  </si>
  <si>
    <t xml:space="preserve"> Остали месеци су из последњег плана</t>
  </si>
  <si>
    <t>Производња електрана на дистрибутивној мрежи</t>
  </si>
  <si>
    <t>Производња купаца-произвођача на дистрибутивној мрежи</t>
  </si>
  <si>
    <t>Купци-произвођачи на 35 kV</t>
  </si>
  <si>
    <t>15.1</t>
  </si>
  <si>
    <t>15.2</t>
  </si>
  <si>
    <t>Купци-произвођачи на 20 i 10 kV</t>
  </si>
  <si>
    <t>18.1</t>
  </si>
  <si>
    <t>18.2</t>
  </si>
  <si>
    <t>Купци-произвођачи на 0.4 kV</t>
  </si>
  <si>
    <t>Ниски напон</t>
  </si>
  <si>
    <t>21.1</t>
  </si>
  <si>
    <t>21.2</t>
  </si>
  <si>
    <t>Широка потрошња - комерцијала и остали</t>
  </si>
  <si>
    <t>24.1</t>
  </si>
  <si>
    <t>24.2</t>
  </si>
  <si>
    <t>Широка потрошња - домаћинства</t>
  </si>
  <si>
    <t>27.1</t>
  </si>
  <si>
    <t>27.2</t>
  </si>
  <si>
    <t>29</t>
  </si>
  <si>
    <t>Укупна производња купаца-произвођачана дистрибутивној мрежи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</si>
  <si>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</si>
  <si>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</si>
  <si>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</si>
  <si>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</si>
  <si>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</si>
  <si>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</si>
  <si>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</si>
  <si>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</si>
  <si>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</si>
  <si>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</si>
  <si>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</si>
  <si>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</si>
  <si>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41.1</t>
  </si>
  <si>
    <t>41.2</t>
  </si>
  <si>
    <t>42</t>
  </si>
  <si>
    <t>43</t>
  </si>
  <si>
    <t>44</t>
  </si>
  <si>
    <t>1.1.1</t>
  </si>
  <si>
    <t>1.1.2</t>
  </si>
  <si>
    <t>1.1.3</t>
  </si>
  <si>
    <t>1.1.4</t>
  </si>
  <si>
    <t>1.1.5</t>
  </si>
  <si>
    <t>1.1.5.1</t>
  </si>
  <si>
    <t>1.1.5.2</t>
  </si>
  <si>
    <t>1.1.6</t>
  </si>
  <si>
    <t>1.1.6.1</t>
  </si>
  <si>
    <t>1.1.6.2</t>
  </si>
  <si>
    <t>1.2.4</t>
  </si>
  <si>
    <t>1.2.5</t>
  </si>
  <si>
    <t>1.2.5.1</t>
  </si>
  <si>
    <t>1.2.5.2</t>
  </si>
  <si>
    <t>1.2.6</t>
  </si>
  <si>
    <t>1.2.6.1</t>
  </si>
  <si>
    <t>1.2.6.2</t>
  </si>
  <si>
    <t>НИСКИ НАПОН</t>
  </si>
  <si>
    <t>2.3</t>
  </si>
  <si>
    <t>2.3.1</t>
  </si>
  <si>
    <t>2.3.2</t>
  </si>
  <si>
    <t>2.4</t>
  </si>
  <si>
    <t>2.4.1</t>
  </si>
  <si>
    <t>2.4.2</t>
  </si>
  <si>
    <t>ШП - Комерцијала и остали</t>
  </si>
  <si>
    <t>3.1.1</t>
  </si>
  <si>
    <t>3.1.2</t>
  </si>
  <si>
    <t>3.1.3</t>
  </si>
  <si>
    <t>3.1.3.1</t>
  </si>
  <si>
    <t>3.1.3.2</t>
  </si>
  <si>
    <t>3.1.4</t>
  </si>
  <si>
    <t>3.1.5</t>
  </si>
  <si>
    <t>3.1.6</t>
  </si>
  <si>
    <t>3.1.6.1</t>
  </si>
  <si>
    <t>3.1.6.2</t>
  </si>
  <si>
    <t>3.1.6.3</t>
  </si>
  <si>
    <t>3.1.6.4</t>
  </si>
  <si>
    <t>3.1.6.5</t>
  </si>
  <si>
    <t>3.1.6.6</t>
  </si>
  <si>
    <t>3.2.1</t>
  </si>
  <si>
    <t>3.2.2</t>
  </si>
  <si>
    <t>3.2.3</t>
  </si>
  <si>
    <t>3.2.4</t>
  </si>
  <si>
    <t>3.2.5</t>
  </si>
  <si>
    <t>3.2.6</t>
  </si>
  <si>
    <t>3.2.6.1</t>
  </si>
  <si>
    <t>3.2.6.2</t>
  </si>
  <si>
    <t>3.2.7</t>
  </si>
  <si>
    <t>3.2.8</t>
  </si>
  <si>
    <t>3.2.9</t>
  </si>
  <si>
    <t>3.2.9.1</t>
  </si>
  <si>
    <t>3.2.9.2</t>
  </si>
  <si>
    <t>3.2.10</t>
  </si>
  <si>
    <t>3.2.11</t>
  </si>
  <si>
    <t>3.2.12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</si>
</sst>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0_)"/>
    <numFmt numFmtId="176" formatCode="General_)"/>
    <numFmt numFmtId="177" formatCode="0.0%"/>
    <numFmt numFmtId="178" formatCode="###\ ###\ ###\ ###"/>
    <numFmt numFmtId="179" formatCode="#,##0.0000"/>
    <numFmt numFmtId="180" formatCode="#,##0.000"/>
    <numFmt numFmtId="181" formatCode="#,##0.0"/>
    <numFmt numFmtId="182" formatCode="0.0"/>
    <numFmt numFmtId="183" formatCode="00000"/>
    <numFmt numFmtId="184" formatCode="0.0_);\(0.0\)"/>
    <numFmt numFmtId="185" formatCode="[$-409]dddd\,\ mmmm\ dd\,\ yyyy"/>
    <numFmt numFmtId="186" formatCode="m/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</numFmts>
  <fonts count="43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sz val="10"/>
      <color indexed="1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/>
      <top style="double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9" fontId="4" fillId="33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34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56" applyFont="1">
      <alignment/>
      <protection/>
    </xf>
    <xf numFmtId="0" fontId="4" fillId="0" borderId="0" xfId="56" applyFont="1" applyFill="1">
      <alignment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56" applyFont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56" applyFont="1" applyBorder="1">
      <alignment/>
      <protection/>
    </xf>
    <xf numFmtId="0" fontId="4" fillId="0" borderId="15" xfId="56" applyFont="1" applyBorder="1">
      <alignment/>
      <protection/>
    </xf>
    <xf numFmtId="3" fontId="4" fillId="0" borderId="15" xfId="56" applyNumberFormat="1" applyFont="1" applyBorder="1">
      <alignment/>
      <protection/>
    </xf>
    <xf numFmtId="3" fontId="4" fillId="0" borderId="16" xfId="56" applyNumberFormat="1" applyFont="1" applyBorder="1">
      <alignment/>
      <protection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56" applyFont="1" applyBorder="1" applyAlignment="1">
      <alignment horizontal="center"/>
      <protection/>
    </xf>
    <xf numFmtId="3" fontId="4" fillId="0" borderId="19" xfId="56" applyNumberFormat="1" applyFont="1" applyBorder="1" applyAlignment="1">
      <alignment horizontal="right" vertical="center"/>
      <protection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56" applyFont="1" applyBorder="1">
      <alignment/>
      <protection/>
    </xf>
    <xf numFmtId="0" fontId="4" fillId="0" borderId="22" xfId="56" applyFont="1" applyBorder="1" applyAlignment="1">
      <alignment horizontal="center"/>
      <protection/>
    </xf>
    <xf numFmtId="3" fontId="4" fillId="0" borderId="23" xfId="56" applyNumberFormat="1" applyFont="1" applyBorder="1" applyAlignment="1">
      <alignment horizontal="right" vertical="center"/>
      <protection/>
    </xf>
    <xf numFmtId="0" fontId="4" fillId="0" borderId="21" xfId="56" applyFont="1" applyBorder="1" applyAlignment="1">
      <alignment horizontal="center"/>
      <protection/>
    </xf>
    <xf numFmtId="0" fontId="4" fillId="0" borderId="24" xfId="56" applyFont="1" applyBorder="1">
      <alignment/>
      <protection/>
    </xf>
    <xf numFmtId="0" fontId="4" fillId="0" borderId="25" xfId="56" applyFont="1" applyBorder="1" applyAlignment="1">
      <alignment horizontal="center"/>
      <protection/>
    </xf>
    <xf numFmtId="3" fontId="4" fillId="0" borderId="26" xfId="56" applyNumberFormat="1" applyFont="1" applyBorder="1" applyAlignment="1">
      <alignment horizontal="right" vertical="center"/>
      <protection/>
    </xf>
    <xf numFmtId="0" fontId="4" fillId="0" borderId="15" xfId="56" applyFont="1" applyBorder="1" applyAlignment="1">
      <alignment horizontal="center"/>
      <protection/>
    </xf>
    <xf numFmtId="3" fontId="4" fillId="0" borderId="15" xfId="56" applyNumberFormat="1" applyFont="1" applyBorder="1" applyAlignment="1">
      <alignment horizontal="right" vertical="center"/>
      <protection/>
    </xf>
    <xf numFmtId="3" fontId="4" fillId="0" borderId="16" xfId="56" applyNumberFormat="1" applyFont="1" applyBorder="1" applyAlignment="1">
      <alignment horizontal="right" vertical="center"/>
      <protection/>
    </xf>
    <xf numFmtId="0" fontId="4" fillId="0" borderId="27" xfId="56" applyFont="1" applyBorder="1">
      <alignment/>
      <protection/>
    </xf>
    <xf numFmtId="3" fontId="4" fillId="0" borderId="18" xfId="56" applyNumberFormat="1" applyFont="1" applyBorder="1" applyAlignment="1">
      <alignment horizontal="right" vertical="center"/>
      <protection/>
    </xf>
    <xf numFmtId="3" fontId="4" fillId="0" borderId="22" xfId="56" applyNumberFormat="1" applyFont="1" applyBorder="1" applyAlignment="1">
      <alignment horizontal="right" vertical="center"/>
      <protection/>
    </xf>
    <xf numFmtId="0" fontId="4" fillId="0" borderId="28" xfId="56" applyFont="1" applyBorder="1">
      <alignment/>
      <protection/>
    </xf>
    <xf numFmtId="0" fontId="4" fillId="0" borderId="29" xfId="56" applyFont="1" applyBorder="1" applyAlignment="1">
      <alignment horizontal="center"/>
      <protection/>
    </xf>
    <xf numFmtId="49" fontId="4" fillId="0" borderId="0" xfId="0" applyNumberFormat="1" applyFont="1" applyAlignment="1">
      <alignment horizontal="center" vertical="center"/>
    </xf>
    <xf numFmtId="0" fontId="4" fillId="0" borderId="0" xfId="56" applyFont="1" applyFill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3" fontId="4" fillId="0" borderId="25" xfId="56" applyNumberFormat="1" applyFont="1" applyBorder="1">
      <alignment/>
      <protection/>
    </xf>
    <xf numFmtId="3" fontId="4" fillId="0" borderId="26" xfId="56" applyNumberFormat="1" applyFont="1" applyBorder="1">
      <alignment/>
      <protection/>
    </xf>
    <xf numFmtId="49" fontId="4" fillId="0" borderId="13" xfId="0" applyNumberFormat="1" applyFont="1" applyBorder="1" applyAlignment="1">
      <alignment horizontal="center" vertical="center"/>
    </xf>
    <xf numFmtId="0" fontId="4" fillId="0" borderId="22" xfId="56" applyFont="1" applyBorder="1">
      <alignment/>
      <protection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1" xfId="56" applyFont="1" applyBorder="1" applyAlignment="1">
      <alignment horizontal="center"/>
      <protection/>
    </xf>
    <xf numFmtId="3" fontId="4" fillId="0" borderId="31" xfId="56" applyNumberFormat="1" applyFont="1" applyBorder="1" applyAlignment="1">
      <alignment horizontal="right" vertical="center"/>
      <protection/>
    </xf>
    <xf numFmtId="3" fontId="4" fillId="0" borderId="32" xfId="56" applyNumberFormat="1" applyFont="1" applyBorder="1" applyAlignment="1">
      <alignment horizontal="right" vertical="center"/>
      <protection/>
    </xf>
    <xf numFmtId="0" fontId="4" fillId="0" borderId="21" xfId="56" applyFont="1" applyBorder="1" applyAlignment="1">
      <alignment horizontal="left"/>
      <protection/>
    </xf>
    <xf numFmtId="49" fontId="4" fillId="0" borderId="20" xfId="0" applyNumberFormat="1" applyFont="1" applyBorder="1" applyAlignment="1">
      <alignment horizontal="center" vertical="center"/>
    </xf>
    <xf numFmtId="0" fontId="4" fillId="0" borderId="14" xfId="56" applyFont="1" applyBorder="1" applyAlignment="1">
      <alignment horizontal="center"/>
      <protection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56" applyFont="1" applyBorder="1" applyAlignment="1">
      <alignment horizontal="center"/>
      <protection/>
    </xf>
    <xf numFmtId="0" fontId="4" fillId="0" borderId="35" xfId="56" applyFont="1" applyBorder="1" applyAlignment="1">
      <alignment horizontal="center"/>
      <protection/>
    </xf>
    <xf numFmtId="3" fontId="4" fillId="0" borderId="35" xfId="56" applyNumberFormat="1" applyFont="1" applyBorder="1" applyAlignment="1">
      <alignment horizontal="right" vertical="center"/>
      <protection/>
    </xf>
    <xf numFmtId="3" fontId="4" fillId="0" borderId="36" xfId="56" applyNumberFormat="1" applyFont="1" applyBorder="1" applyAlignment="1">
      <alignment horizontal="right" vertical="center"/>
      <protection/>
    </xf>
    <xf numFmtId="0" fontId="4" fillId="0" borderId="37" xfId="56" applyFont="1" applyBorder="1">
      <alignment/>
      <protection/>
    </xf>
    <xf numFmtId="4" fontId="4" fillId="0" borderId="19" xfId="56" applyNumberFormat="1" applyFont="1" applyBorder="1" applyAlignment="1">
      <alignment horizontal="right" vertical="center"/>
      <protection/>
    </xf>
    <xf numFmtId="4" fontId="4" fillId="0" borderId="23" xfId="56" applyNumberFormat="1" applyFont="1" applyBorder="1" applyAlignment="1">
      <alignment horizontal="right" vertical="center"/>
      <protection/>
    </xf>
    <xf numFmtId="4" fontId="4" fillId="0" borderId="22" xfId="56" applyNumberFormat="1" applyFont="1" applyFill="1" applyBorder="1" applyAlignment="1">
      <alignment horizontal="right" vertical="center"/>
      <protection/>
    </xf>
    <xf numFmtId="4" fontId="4" fillId="0" borderId="15" xfId="56" applyNumberFormat="1" applyFont="1" applyBorder="1" applyAlignment="1">
      <alignment horizontal="right" vertical="center"/>
      <protection/>
    </xf>
    <xf numFmtId="4" fontId="4" fillId="0" borderId="16" xfId="56" applyNumberFormat="1" applyFont="1" applyBorder="1" applyAlignment="1">
      <alignment horizontal="right" vertical="center"/>
      <protection/>
    </xf>
    <xf numFmtId="4" fontId="4" fillId="0" borderId="18" xfId="56" applyNumberFormat="1" applyFont="1" applyBorder="1" applyAlignment="1">
      <alignment horizontal="right" vertical="center"/>
      <protection/>
    </xf>
    <xf numFmtId="4" fontId="4" fillId="0" borderId="22" xfId="56" applyNumberFormat="1" applyFont="1" applyBorder="1" applyAlignment="1">
      <alignment horizontal="right" vertical="center"/>
      <protection/>
    </xf>
    <xf numFmtId="4" fontId="4" fillId="0" borderId="29" xfId="56" applyNumberFormat="1" applyFont="1" applyBorder="1" applyAlignment="1">
      <alignment horizontal="right" vertical="center"/>
      <protection/>
    </xf>
    <xf numFmtId="4" fontId="4" fillId="0" borderId="38" xfId="56" applyNumberFormat="1" applyFont="1" applyBorder="1" applyAlignment="1">
      <alignment horizontal="right" vertical="center"/>
      <protection/>
    </xf>
    <xf numFmtId="3" fontId="4" fillId="0" borderId="25" xfId="56" applyNumberFormat="1" applyFont="1" applyFill="1" applyBorder="1" applyAlignment="1">
      <alignment horizontal="right" vertical="center"/>
      <protection/>
    </xf>
    <xf numFmtId="3" fontId="4" fillId="0" borderId="22" xfId="56" applyNumberFormat="1" applyFont="1" applyFill="1" applyBorder="1" applyAlignment="1">
      <alignment horizontal="right" vertical="center"/>
      <protection/>
    </xf>
    <xf numFmtId="49" fontId="4" fillId="0" borderId="39" xfId="0" applyNumberFormat="1" applyFont="1" applyBorder="1" applyAlignment="1">
      <alignment horizontal="center" vertical="center" wrapText="1"/>
    </xf>
    <xf numFmtId="4" fontId="4" fillId="0" borderId="32" xfId="56" applyNumberFormat="1" applyFont="1" applyBorder="1" applyAlignment="1">
      <alignment horizontal="right" vertical="center"/>
      <protection/>
    </xf>
    <xf numFmtId="4" fontId="4" fillId="0" borderId="40" xfId="56" applyNumberFormat="1" applyFont="1" applyBorder="1" applyAlignment="1">
      <alignment horizontal="right" vertical="center"/>
      <protection/>
    </xf>
    <xf numFmtId="4" fontId="4" fillId="0" borderId="31" xfId="56" applyNumberFormat="1" applyFont="1" applyBorder="1" applyAlignment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Alignment="1" applyProtection="1">
      <alignment/>
      <protection locked="0"/>
    </xf>
    <xf numFmtId="3" fontId="4" fillId="0" borderId="15" xfId="56" applyNumberFormat="1" applyFont="1" applyFill="1" applyBorder="1" applyAlignment="1">
      <alignment horizontal="right" vertical="center"/>
      <protection/>
    </xf>
    <xf numFmtId="3" fontId="4" fillId="0" borderId="23" xfId="56" applyNumberFormat="1" applyFont="1" applyFill="1" applyBorder="1" applyAlignment="1">
      <alignment horizontal="right" vertical="center"/>
      <protection/>
    </xf>
    <xf numFmtId="3" fontId="4" fillId="0" borderId="41" xfId="56" applyNumberFormat="1" applyFont="1" applyFill="1" applyBorder="1" applyAlignment="1">
      <alignment horizontal="right" vertical="center"/>
      <protection/>
    </xf>
    <xf numFmtId="3" fontId="4" fillId="0" borderId="42" xfId="56" applyNumberFormat="1" applyFont="1" applyFill="1" applyBorder="1" applyAlignment="1">
      <alignment horizontal="right" vertical="center"/>
      <protection/>
    </xf>
    <xf numFmtId="49" fontId="4" fillId="0" borderId="43" xfId="0" applyNumberFormat="1" applyFont="1" applyBorder="1" applyAlignment="1">
      <alignment horizontal="center" vertical="center"/>
    </xf>
    <xf numFmtId="0" fontId="4" fillId="0" borderId="41" xfId="56" applyFont="1" applyFill="1" applyBorder="1" applyAlignment="1">
      <alignment horizontal="left"/>
      <protection/>
    </xf>
    <xf numFmtId="0" fontId="4" fillId="0" borderId="41" xfId="56" applyFont="1" applyBorder="1" applyAlignment="1">
      <alignment horizontal="center"/>
      <protection/>
    </xf>
    <xf numFmtId="0" fontId="4" fillId="0" borderId="22" xfId="56" applyFont="1" applyFill="1" applyBorder="1" applyAlignment="1">
      <alignment horizontal="left" indent="4"/>
      <protection/>
    </xf>
    <xf numFmtId="0" fontId="4" fillId="0" borderId="22" xfId="56" applyFont="1" applyFill="1" applyBorder="1" applyAlignment="1">
      <alignment horizontal="left"/>
      <protection/>
    </xf>
    <xf numFmtId="49" fontId="4" fillId="0" borderId="30" xfId="0" applyNumberFormat="1" applyFont="1" applyBorder="1" applyAlignment="1">
      <alignment horizontal="center" vertical="center"/>
    </xf>
    <xf numFmtId="4" fontId="4" fillId="34" borderId="22" xfId="56" applyNumberFormat="1" applyFont="1" applyFill="1" applyBorder="1" applyAlignment="1">
      <alignment horizontal="right" vertical="center"/>
      <protection/>
    </xf>
    <xf numFmtId="3" fontId="4" fillId="34" borderId="25" xfId="56" applyNumberFormat="1" applyFont="1" applyFill="1" applyBorder="1" applyAlignment="1">
      <alignment horizontal="right" vertical="center"/>
      <protection/>
    </xf>
    <xf numFmtId="3" fontId="4" fillId="34" borderId="22" xfId="56" applyNumberFormat="1" applyFont="1" applyFill="1" applyBorder="1" applyAlignment="1">
      <alignment horizontal="right" vertical="center"/>
      <protection/>
    </xf>
    <xf numFmtId="4" fontId="4" fillId="34" borderId="44" xfId="56" applyNumberFormat="1" applyFont="1" applyFill="1" applyBorder="1" applyAlignment="1">
      <alignment horizontal="right" vertical="center"/>
      <protection/>
    </xf>
    <xf numFmtId="3" fontId="4" fillId="34" borderId="31" xfId="56" applyNumberFormat="1" applyFont="1" applyFill="1" applyBorder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 applyAlignment="1">
      <alignment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vertical="center" wrapText="1"/>
      <protection/>
    </xf>
    <xf numFmtId="0" fontId="4" fillId="0" borderId="45" xfId="56" applyFont="1" applyBorder="1">
      <alignment/>
      <protection/>
    </xf>
    <xf numFmtId="4" fontId="4" fillId="0" borderId="11" xfId="56" applyNumberFormat="1" applyFont="1" applyBorder="1" applyAlignment="1">
      <alignment horizontal="right" vertical="center"/>
      <protection/>
    </xf>
    <xf numFmtId="4" fontId="4" fillId="0" borderId="12" xfId="56" applyNumberFormat="1" applyFont="1" applyBorder="1" applyAlignment="1">
      <alignment horizontal="right" vertical="center"/>
      <protection/>
    </xf>
    <xf numFmtId="0" fontId="4" fillId="34" borderId="0" xfId="0" applyNumberFormat="1" applyFont="1" applyFill="1" applyBorder="1" applyAlignment="1">
      <alignment horizontal="left"/>
    </xf>
    <xf numFmtId="49" fontId="4" fillId="33" borderId="43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/>
    </xf>
    <xf numFmtId="0" fontId="4" fillId="33" borderId="41" xfId="56" applyFont="1" applyFill="1" applyBorder="1" applyAlignment="1">
      <alignment horizontal="center"/>
      <protection/>
    </xf>
    <xf numFmtId="4" fontId="4" fillId="33" borderId="42" xfId="56" applyNumberFormat="1" applyFont="1" applyFill="1" applyBorder="1" applyAlignment="1">
      <alignment horizontal="right" vertical="center"/>
      <protection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21" xfId="56" applyFont="1" applyFill="1" applyBorder="1">
      <alignment/>
      <protection/>
    </xf>
    <xf numFmtId="0" fontId="4" fillId="33" borderId="22" xfId="56" applyFont="1" applyFill="1" applyBorder="1" applyAlignment="1">
      <alignment horizontal="center"/>
      <protection/>
    </xf>
    <xf numFmtId="4" fontId="4" fillId="33" borderId="23" xfId="56" applyNumberFormat="1" applyFont="1" applyFill="1" applyBorder="1" applyAlignment="1">
      <alignment horizontal="right" vertical="center"/>
      <protection/>
    </xf>
    <xf numFmtId="0" fontId="4" fillId="33" borderId="21" xfId="56" applyFont="1" applyFill="1" applyBorder="1" applyAlignment="1">
      <alignment horizont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24" xfId="56" applyFont="1" applyFill="1" applyBorder="1">
      <alignment/>
      <protection/>
    </xf>
    <xf numFmtId="0" fontId="4" fillId="33" borderId="25" xfId="56" applyFont="1" applyFill="1" applyBorder="1" applyAlignment="1">
      <alignment horizontal="center"/>
      <protection/>
    </xf>
    <xf numFmtId="0" fontId="4" fillId="33" borderId="21" xfId="0" applyFont="1" applyFill="1" applyBorder="1" applyAlignment="1">
      <alignment/>
    </xf>
    <xf numFmtId="49" fontId="4" fillId="33" borderId="30" xfId="0" applyNumberFormat="1" applyFont="1" applyFill="1" applyBorder="1" applyAlignment="1">
      <alignment horizontal="center" vertical="center" wrapText="1"/>
    </xf>
    <xf numFmtId="0" fontId="4" fillId="33" borderId="37" xfId="56" applyFont="1" applyFill="1" applyBorder="1">
      <alignment/>
      <protection/>
    </xf>
    <xf numFmtId="0" fontId="4" fillId="33" borderId="31" xfId="56" applyFont="1" applyFill="1" applyBorder="1" applyAlignment="1">
      <alignment horizontal="center"/>
      <protection/>
    </xf>
    <xf numFmtId="0" fontId="4" fillId="0" borderId="46" xfId="56" applyFont="1" applyBorder="1">
      <alignment/>
      <protection/>
    </xf>
    <xf numFmtId="3" fontId="4" fillId="34" borderId="41" xfId="56" applyNumberFormat="1" applyFont="1" applyFill="1" applyBorder="1">
      <alignment/>
      <protection/>
    </xf>
    <xf numFmtId="3" fontId="4" fillId="0" borderId="42" xfId="56" applyNumberFormat="1" applyFont="1" applyBorder="1">
      <alignment/>
      <protection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1" xfId="56" applyFont="1" applyBorder="1">
      <alignment/>
      <protection/>
    </xf>
    <xf numFmtId="3" fontId="4" fillId="0" borderId="41" xfId="56" applyNumberFormat="1" applyFont="1" applyBorder="1" applyAlignment="1">
      <alignment horizontal="right" vertical="center"/>
      <protection/>
    </xf>
    <xf numFmtId="3" fontId="4" fillId="0" borderId="42" xfId="56" applyNumberFormat="1" applyFont="1" applyBorder="1" applyAlignment="1">
      <alignment horizontal="right" vertical="center"/>
      <protection/>
    </xf>
    <xf numFmtId="49" fontId="4" fillId="0" borderId="17" xfId="0" applyNumberFormat="1" applyFont="1" applyBorder="1" applyAlignment="1">
      <alignment horizontal="center" vertical="center"/>
    </xf>
    <xf numFmtId="3" fontId="4" fillId="34" borderId="18" xfId="56" applyNumberFormat="1" applyFont="1" applyFill="1" applyBorder="1">
      <alignment/>
      <protection/>
    </xf>
    <xf numFmtId="3" fontId="4" fillId="0" borderId="19" xfId="56" applyNumberFormat="1" applyFont="1" applyBorder="1">
      <alignment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47" xfId="55" applyFont="1" applyBorder="1" applyAlignment="1">
      <alignment horizontal="left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3" fillId="0" borderId="49" xfId="55" applyFont="1" applyBorder="1" applyAlignment="1">
      <alignment horizontal="left" vertical="center" wrapText="1"/>
      <protection/>
    </xf>
    <xf numFmtId="0" fontId="3" fillId="0" borderId="50" xfId="55" applyFont="1" applyBorder="1" applyAlignment="1">
      <alignment horizontal="left" vertical="center" wrapText="1"/>
      <protection/>
    </xf>
    <xf numFmtId="0" fontId="3" fillId="0" borderId="51" xfId="55" applyFont="1" applyBorder="1" applyAlignment="1">
      <alignment horizontal="center" vertical="center" wrapText="1"/>
      <protection/>
    </xf>
    <xf numFmtId="0" fontId="3" fillId="0" borderId="52" xfId="55" applyFont="1" applyBorder="1" applyAlignment="1">
      <alignment horizontal="center" vertical="center" wrapText="1"/>
      <protection/>
    </xf>
    <xf numFmtId="3" fontId="4" fillId="33" borderId="22" xfId="56" applyNumberFormat="1" applyFont="1" applyFill="1" applyBorder="1" applyAlignment="1">
      <alignment horizontal="right" vertical="center"/>
      <protection/>
    </xf>
    <xf numFmtId="3" fontId="4" fillId="33" borderId="23" xfId="56" applyNumberFormat="1" applyFont="1" applyFill="1" applyBorder="1" applyAlignment="1">
      <alignment horizontal="right" vertical="center"/>
      <protection/>
    </xf>
    <xf numFmtId="3" fontId="4" fillId="33" borderId="26" xfId="56" applyNumberFormat="1" applyFont="1" applyFill="1" applyBorder="1" applyAlignment="1">
      <alignment horizontal="right" vertical="center"/>
      <protection/>
    </xf>
    <xf numFmtId="3" fontId="4" fillId="33" borderId="32" xfId="56" applyNumberFormat="1" applyFont="1" applyFill="1" applyBorder="1" applyAlignment="1">
      <alignment horizontal="right" vertical="center"/>
      <protection/>
    </xf>
    <xf numFmtId="3" fontId="4" fillId="0" borderId="25" xfId="56" applyNumberFormat="1" applyFont="1" applyBorder="1" applyAlignment="1">
      <alignment horizontal="right" vertical="center"/>
      <protection/>
    </xf>
    <xf numFmtId="0" fontId="4" fillId="33" borderId="27" xfId="0" applyFont="1" applyFill="1" applyBorder="1" applyAlignment="1">
      <alignment/>
    </xf>
    <xf numFmtId="0" fontId="4" fillId="33" borderId="18" xfId="56" applyFont="1" applyFill="1" applyBorder="1" applyAlignment="1">
      <alignment horizontal="center"/>
      <protection/>
    </xf>
    <xf numFmtId="4" fontId="4" fillId="34" borderId="18" xfId="56" applyNumberFormat="1" applyFont="1" applyFill="1" applyBorder="1" applyAlignment="1">
      <alignment horizontal="right" vertical="center"/>
      <protection/>
    </xf>
    <xf numFmtId="4" fontId="4" fillId="33" borderId="19" xfId="56" applyNumberFormat="1" applyFont="1" applyFill="1" applyBorder="1" applyAlignment="1">
      <alignment horizontal="right" vertical="center"/>
      <protection/>
    </xf>
    <xf numFmtId="0" fontId="4" fillId="0" borderId="22" xfId="56" applyFont="1" applyBorder="1" applyAlignment="1">
      <alignment horizontal="left"/>
      <protection/>
    </xf>
    <xf numFmtId="0" fontId="4" fillId="0" borderId="27" xfId="56" applyFont="1" applyBorder="1" applyAlignment="1">
      <alignment horizontal="center"/>
      <protection/>
    </xf>
    <xf numFmtId="0" fontId="4" fillId="0" borderId="31" xfId="56" applyFont="1" applyFill="1" applyBorder="1" applyAlignment="1">
      <alignment horizontal="left" indent="4"/>
      <protection/>
    </xf>
    <xf numFmtId="49" fontId="4" fillId="0" borderId="53" xfId="0" applyNumberFormat="1" applyFont="1" applyBorder="1" applyAlignment="1">
      <alignment/>
    </xf>
    <xf numFmtId="0" fontId="4" fillId="0" borderId="53" xfId="56" applyFont="1" applyBorder="1">
      <alignment/>
      <protection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5" xfId="56" applyFont="1" applyBorder="1">
      <alignment/>
      <protection/>
    </xf>
    <xf numFmtId="4" fontId="4" fillId="34" borderId="15" xfId="56" applyNumberFormat="1" applyFont="1" applyFill="1" applyBorder="1" applyAlignment="1">
      <alignment horizontal="right" vertical="center"/>
      <protection/>
    </xf>
    <xf numFmtId="49" fontId="42" fillId="0" borderId="54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33" xfId="0" applyNumberFormat="1" applyFont="1" applyBorder="1" applyAlignment="1">
      <alignment horizontal="center" vertical="center" wrapText="1"/>
    </xf>
    <xf numFmtId="0" fontId="42" fillId="0" borderId="55" xfId="56" applyFont="1" applyBorder="1">
      <alignment/>
      <protection/>
    </xf>
    <xf numFmtId="49" fontId="4" fillId="0" borderId="56" xfId="0" applyNumberFormat="1" applyFont="1" applyBorder="1" applyAlignment="1">
      <alignment horizontal="left"/>
    </xf>
    <xf numFmtId="0" fontId="4" fillId="33" borderId="57" xfId="0" applyFont="1" applyFill="1" applyBorder="1" applyAlignment="1">
      <alignment/>
    </xf>
    <xf numFmtId="0" fontId="4" fillId="0" borderId="57" xfId="56" applyFont="1" applyBorder="1">
      <alignment/>
      <protection/>
    </xf>
    <xf numFmtId="0" fontId="4" fillId="0" borderId="58" xfId="56" applyFont="1" applyBorder="1">
      <alignment/>
      <protection/>
    </xf>
    <xf numFmtId="0" fontId="42" fillId="0" borderId="31" xfId="56" applyFont="1" applyBorder="1">
      <alignment/>
      <protection/>
    </xf>
    <xf numFmtId="0" fontId="42" fillId="0" borderId="27" xfId="56" applyFont="1" applyBorder="1">
      <alignment/>
      <protection/>
    </xf>
    <xf numFmtId="0" fontId="42" fillId="0" borderId="18" xfId="56" applyFont="1" applyBorder="1" applyAlignment="1">
      <alignment horizontal="center"/>
      <protection/>
    </xf>
    <xf numFmtId="0" fontId="42" fillId="0" borderId="21" xfId="56" applyFont="1" applyBorder="1">
      <alignment/>
      <protection/>
    </xf>
    <xf numFmtId="0" fontId="42" fillId="0" borderId="22" xfId="56" applyFont="1" applyBorder="1" applyAlignment="1">
      <alignment horizontal="center"/>
      <protection/>
    </xf>
    <xf numFmtId="0" fontId="42" fillId="0" borderId="21" xfId="56" applyFont="1" applyBorder="1" applyAlignment="1">
      <alignment horizontal="center"/>
      <protection/>
    </xf>
    <xf numFmtId="0" fontId="42" fillId="0" borderId="21" xfId="56" applyFont="1" applyBorder="1" applyAlignment="1">
      <alignment horizontal="left"/>
      <protection/>
    </xf>
    <xf numFmtId="49" fontId="42" fillId="0" borderId="30" xfId="0" applyNumberFormat="1" applyFont="1" applyBorder="1" applyAlignment="1">
      <alignment horizontal="center" vertical="center" wrapText="1"/>
    </xf>
    <xf numFmtId="0" fontId="42" fillId="0" borderId="31" xfId="56" applyFont="1" applyBorder="1" applyAlignment="1">
      <alignment wrapText="1"/>
      <protection/>
    </xf>
    <xf numFmtId="0" fontId="42" fillId="0" borderId="31" xfId="56" applyFont="1" applyBorder="1" applyAlignment="1">
      <alignment horizontal="center"/>
      <protection/>
    </xf>
    <xf numFmtId="4" fontId="42" fillId="0" borderId="31" xfId="56" applyNumberFormat="1" applyFont="1" applyBorder="1" applyAlignment="1">
      <alignment horizontal="right" vertical="center"/>
      <protection/>
    </xf>
    <xf numFmtId="3" fontId="42" fillId="0" borderId="15" xfId="56" applyNumberFormat="1" applyFont="1" applyBorder="1" applyAlignment="1">
      <alignment horizontal="right" vertic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59" xfId="55" applyFont="1" applyBorder="1" applyAlignment="1">
      <alignment horizontal="center" vertical="center" wrapText="1"/>
      <protection/>
    </xf>
    <xf numFmtId="0" fontId="3" fillId="0" borderId="54" xfId="55" applyFont="1" applyBorder="1" applyAlignment="1">
      <alignment horizontal="center" vertical="center" wrapText="1"/>
      <protection/>
    </xf>
    <xf numFmtId="0" fontId="3" fillId="0" borderId="60" xfId="55" applyFont="1" applyBorder="1" applyAlignment="1">
      <alignment horizontal="center" vertical="center" wrapText="1"/>
      <protection/>
    </xf>
    <xf numFmtId="0" fontId="3" fillId="0" borderId="61" xfId="55" applyFont="1" applyBorder="1" applyAlignment="1">
      <alignment horizontal="center" vertical="center" wrapText="1"/>
      <protection/>
    </xf>
    <xf numFmtId="0" fontId="3" fillId="0" borderId="62" xfId="55" applyFont="1" applyBorder="1" applyAlignment="1">
      <alignment horizontal="center" vertical="center" wrapText="1"/>
      <protection/>
    </xf>
    <xf numFmtId="0" fontId="3" fillId="0" borderId="63" xfId="55" applyFont="1" applyBorder="1" applyAlignment="1">
      <alignment horizontal="center" vertical="center" wrapText="1"/>
      <protection/>
    </xf>
    <xf numFmtId="0" fontId="3" fillId="0" borderId="64" xfId="55" applyFont="1" applyBorder="1" applyAlignment="1">
      <alignment horizontal="center" vertical="center" wrapText="1"/>
      <protection/>
    </xf>
    <xf numFmtId="0" fontId="3" fillId="0" borderId="44" xfId="55" applyFont="1" applyBorder="1" applyAlignment="1">
      <alignment horizontal="center" vertical="center" wrapText="1"/>
      <protection/>
    </xf>
    <xf numFmtId="0" fontId="3" fillId="0" borderId="65" xfId="55" applyFont="1" applyBorder="1" applyAlignment="1">
      <alignment horizontal="center" vertical="center" wrapText="1"/>
      <protection/>
    </xf>
    <xf numFmtId="0" fontId="3" fillId="0" borderId="40" xfId="55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4" borderId="57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63" xfId="56" applyFont="1" applyBorder="1" applyAlignment="1">
      <alignment horizontal="center" vertical="center"/>
      <protection/>
    </xf>
    <xf numFmtId="0" fontId="4" fillId="0" borderId="45" xfId="56" applyFont="1" applyBorder="1" applyAlignment="1">
      <alignment horizontal="center" vertical="center"/>
      <protection/>
    </xf>
    <xf numFmtId="0" fontId="4" fillId="0" borderId="44" xfId="56" applyFont="1" applyBorder="1" applyAlignment="1">
      <alignment horizontal="center" vertical="center" wrapText="1"/>
      <protection/>
    </xf>
    <xf numFmtId="0" fontId="4" fillId="0" borderId="66" xfId="56" applyFont="1" applyBorder="1" applyAlignment="1">
      <alignment horizontal="center" vertical="center" wrapText="1"/>
      <protection/>
    </xf>
    <xf numFmtId="0" fontId="4" fillId="0" borderId="66" xfId="56" applyFont="1" applyBorder="1" applyAlignment="1">
      <alignment horizontal="center"/>
      <protection/>
    </xf>
    <xf numFmtId="0" fontId="4" fillId="0" borderId="67" xfId="56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34" borderId="68" xfId="0" applyFont="1" applyFill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 wrapText="1"/>
    </xf>
    <xf numFmtId="0" fontId="4" fillId="0" borderId="70" xfId="56" applyFont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64" xfId="56" applyFont="1" applyBorder="1" applyAlignment="1">
      <alignment horizontal="center" vertical="center" wrapText="1"/>
      <protection/>
    </xf>
    <xf numFmtId="0" fontId="4" fillId="0" borderId="71" xfId="56" applyFont="1" applyBorder="1" applyAlignment="1">
      <alignment horizontal="center"/>
      <protection/>
    </xf>
    <xf numFmtId="0" fontId="4" fillId="0" borderId="72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03_15_IC-Sumarni pregled tabela_ElEn" xfId="55"/>
    <cellStyle name="Normal_EEB  I-XII  2005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>
      <c r="AR1" s="1" t="s">
        <v>2</v>
      </c>
    </row>
    <row r="2" s="1" customFormat="1" ht="12.75">
      <c r="AR2" s="1" t="s">
        <v>5</v>
      </c>
    </row>
    <row r="3" s="1" customFormat="1" ht="12.75">
      <c r="AR3" s="1" t="s">
        <v>6</v>
      </c>
    </row>
    <row r="4" s="1" customFormat="1" ht="12.75">
      <c r="AR4" s="1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1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2" t="s">
        <v>28</v>
      </c>
      <c r="B16" s="1"/>
      <c r="C16" s="1"/>
      <c r="D16" s="1"/>
    </row>
    <row r="17" spans="2:4" s="3" customFormat="1" ht="12.75">
      <c r="B17" s="1"/>
      <c r="C17" s="1"/>
      <c r="D17" s="1"/>
    </row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1" t="s">
        <v>8</v>
      </c>
      <c r="C22" s="83"/>
      <c r="D22" s="4"/>
      <c r="E22" s="4"/>
      <c r="F22" s="4"/>
      <c r="G22" s="4"/>
      <c r="H22" s="4"/>
    </row>
    <row r="23" spans="1:8" s="1" customFormat="1" ht="12.75">
      <c r="A23" s="1" t="s">
        <v>13</v>
      </c>
      <c r="C23" s="83"/>
      <c r="D23" s="4"/>
      <c r="E23" s="4"/>
      <c r="F23" s="4"/>
      <c r="G23" s="4"/>
      <c r="H23" s="4"/>
    </row>
    <row r="24" spans="4:8" s="1" customFormat="1" ht="12.75">
      <c r="D24" s="4"/>
      <c r="E24" s="4"/>
      <c r="F24" s="4"/>
      <c r="G24" s="4"/>
      <c r="H24" s="4"/>
    </row>
    <row r="25" spans="1:8" s="1" customFormat="1" ht="12.75">
      <c r="A25" s="1" t="s">
        <v>126</v>
      </c>
      <c r="C25" s="109">
        <v>2023</v>
      </c>
      <c r="D25" s="4"/>
      <c r="E25" s="4"/>
      <c r="F25" s="4"/>
      <c r="G25" s="4"/>
      <c r="H25" s="4"/>
    </row>
    <row r="26" spans="4:8" s="1" customFormat="1" ht="12.75">
      <c r="D26" s="4"/>
      <c r="E26" s="4"/>
      <c r="F26" s="4"/>
      <c r="G26" s="4"/>
      <c r="H26" s="4"/>
    </row>
    <row r="27" spans="1:8" s="1" customFormat="1" ht="12.75">
      <c r="A27" s="1" t="s">
        <v>9</v>
      </c>
      <c r="C27" s="83"/>
      <c r="D27" s="4"/>
      <c r="E27" s="4"/>
      <c r="F27" s="4"/>
      <c r="G27" s="4"/>
      <c r="H27" s="4"/>
    </row>
    <row r="28" spans="4:8" s="1" customFormat="1" ht="12.75">
      <c r="D28" s="4"/>
      <c r="E28" s="4"/>
      <c r="F28" s="4"/>
      <c r="G28" s="4"/>
      <c r="H28" s="4"/>
    </row>
    <row r="29" spans="1:8" s="1" customFormat="1" ht="12.75">
      <c r="A29" s="1" t="s">
        <v>10</v>
      </c>
      <c r="B29" s="1" t="s">
        <v>3</v>
      </c>
      <c r="C29" s="83"/>
      <c r="D29" s="4"/>
      <c r="E29" s="4"/>
      <c r="F29" s="4"/>
      <c r="G29" s="4"/>
      <c r="H29" s="4"/>
    </row>
    <row r="30" spans="4:8" s="1" customFormat="1" ht="12.75">
      <c r="D30" s="4"/>
      <c r="E30" s="4"/>
      <c r="F30" s="4"/>
      <c r="G30" s="4"/>
      <c r="H30" s="4"/>
    </row>
    <row r="31" spans="2:8" s="1" customFormat="1" ht="12.75">
      <c r="B31" s="1" t="s">
        <v>4</v>
      </c>
      <c r="C31" s="83"/>
      <c r="D31" s="4"/>
      <c r="E31" s="4"/>
      <c r="F31" s="4"/>
      <c r="G31" s="4"/>
      <c r="H31" s="4"/>
    </row>
    <row r="32" spans="4:8" s="1" customFormat="1" ht="12.75">
      <c r="D32" s="4"/>
      <c r="E32" s="4"/>
      <c r="F32" s="4"/>
      <c r="G32" s="4"/>
      <c r="H32" s="4"/>
    </row>
    <row r="33" spans="2:8" s="1" customFormat="1" ht="12.75">
      <c r="B33" s="1" t="s">
        <v>7</v>
      </c>
      <c r="C33" s="83"/>
      <c r="D33" s="4"/>
      <c r="E33" s="4"/>
      <c r="F33" s="4"/>
      <c r="G33" s="4"/>
      <c r="H33" s="4"/>
    </row>
    <row r="34" spans="4:8" s="1" customFormat="1" ht="12.75">
      <c r="D34" s="4"/>
      <c r="E34" s="4"/>
      <c r="F34" s="4"/>
      <c r="G34" s="4"/>
      <c r="H34" s="4"/>
    </row>
    <row r="35" spans="1:8" s="3" customFormat="1" ht="12.75">
      <c r="A35" s="3" t="s">
        <v>29</v>
      </c>
      <c r="C35" s="84"/>
      <c r="D35" s="6"/>
      <c r="E35" s="6"/>
      <c r="F35" s="6"/>
      <c r="G35" s="6"/>
      <c r="H35" s="6"/>
    </row>
    <row r="36" spans="4:8" s="3" customFormat="1" ht="12.75">
      <c r="D36" s="6"/>
      <c r="E36" s="6"/>
      <c r="F36" s="6"/>
      <c r="G36" s="6"/>
      <c r="H36" s="6"/>
    </row>
    <row r="37" spans="4:8" s="3" customFormat="1" ht="12.75">
      <c r="D37" s="6"/>
      <c r="E37" s="6"/>
      <c r="F37" s="6"/>
      <c r="G37" s="6"/>
      <c r="H37" s="6"/>
    </row>
    <row r="38" spans="1:8" s="3" customFormat="1" ht="12.75">
      <c r="A38" s="3" t="s">
        <v>11</v>
      </c>
      <c r="D38" s="6"/>
      <c r="E38" s="6"/>
      <c r="F38" s="6"/>
      <c r="G38" s="6"/>
      <c r="H38" s="6"/>
    </row>
    <row r="39" spans="1:8" s="3" customFormat="1" ht="12.75">
      <c r="A39" s="7" t="s">
        <v>12</v>
      </c>
      <c r="B39" s="5"/>
      <c r="C39" s="5"/>
      <c r="D39" s="6"/>
      <c r="E39" s="6"/>
      <c r="F39" s="6"/>
      <c r="G39" s="6"/>
      <c r="H39" s="6"/>
    </row>
    <row r="40" s="6" customFormat="1" ht="12.75">
      <c r="A40" s="8"/>
    </row>
    <row r="41" s="3" customFormat="1" ht="12.75">
      <c r="A41" s="13"/>
    </row>
    <row r="42" s="3" customFormat="1" ht="12.75">
      <c r="A42" s="13"/>
    </row>
    <row r="43" s="3" customFormat="1" ht="12.75">
      <c r="A43" s="13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03" customWidth="1"/>
    <col min="2" max="2" width="7.421875" style="101" customWidth="1"/>
    <col min="3" max="3" width="9.421875" style="101" customWidth="1"/>
    <col min="4" max="4" width="44.7109375" style="103" customWidth="1"/>
    <col min="5" max="6" width="15.7109375" style="101" customWidth="1"/>
    <col min="7" max="7" width="2.57421875" style="103" customWidth="1"/>
    <col min="8" max="16384" width="9.140625" style="103" customWidth="1"/>
  </cols>
  <sheetData>
    <row r="1" spans="1:7" ht="18" customHeight="1">
      <c r="A1" s="100" t="s">
        <v>1</v>
      </c>
      <c r="C1" s="102"/>
      <c r="D1" s="102"/>
      <c r="G1" s="102"/>
    </row>
    <row r="2" spans="1:7" ht="6.75" customHeight="1">
      <c r="A2" s="102"/>
      <c r="C2" s="102"/>
      <c r="D2" s="102"/>
      <c r="G2" s="102"/>
    </row>
    <row r="3" spans="1:7" ht="6.75" customHeight="1">
      <c r="A3" s="102"/>
      <c r="C3" s="102"/>
      <c r="D3" s="102"/>
      <c r="G3" s="102"/>
    </row>
    <row r="4" spans="1:7" ht="6.75" customHeight="1">
      <c r="A4" s="102"/>
      <c r="C4" s="102"/>
      <c r="D4" s="102"/>
      <c r="G4" s="102"/>
    </row>
    <row r="5" spans="1:7" ht="6.75" customHeight="1">
      <c r="A5" s="102"/>
      <c r="C5" s="102"/>
      <c r="D5" s="102"/>
      <c r="G5" s="102"/>
    </row>
    <row r="6" spans="1:7" ht="6.75" customHeight="1">
      <c r="A6" s="102"/>
      <c r="C6" s="102"/>
      <c r="D6" s="102"/>
      <c r="G6" s="102"/>
    </row>
    <row r="7" spans="1:7" ht="12.75">
      <c r="A7" s="102"/>
      <c r="B7" s="185" t="s">
        <v>113</v>
      </c>
      <c r="C7" s="185"/>
      <c r="D7" s="185"/>
      <c r="E7" s="185"/>
      <c r="F7" s="185"/>
      <c r="G7" s="102"/>
    </row>
    <row r="8" spans="1:7" ht="11.25" customHeight="1">
      <c r="A8" s="102"/>
      <c r="C8" s="102"/>
      <c r="D8" s="102"/>
      <c r="G8" s="102"/>
    </row>
    <row r="9" spans="1:7" ht="13.5" thickBot="1">
      <c r="A9" s="102"/>
      <c r="C9" s="102"/>
      <c r="D9" s="102"/>
      <c r="G9" s="102"/>
    </row>
    <row r="10" spans="1:7" s="101" customFormat="1" ht="37.5" customHeight="1" thickTop="1">
      <c r="A10" s="102"/>
      <c r="B10" s="186" t="s">
        <v>0</v>
      </c>
      <c r="C10" s="188" t="s">
        <v>114</v>
      </c>
      <c r="D10" s="189"/>
      <c r="E10" s="192" t="s">
        <v>115</v>
      </c>
      <c r="F10" s="194" t="s">
        <v>116</v>
      </c>
      <c r="G10" s="102"/>
    </row>
    <row r="11" spans="1:7" s="101" customFormat="1" ht="12.75">
      <c r="A11" s="102"/>
      <c r="B11" s="187"/>
      <c r="C11" s="190"/>
      <c r="D11" s="191"/>
      <c r="E11" s="193"/>
      <c r="F11" s="195"/>
      <c r="G11" s="102"/>
    </row>
    <row r="12" spans="1:7" s="101" customFormat="1" ht="32.25" customHeight="1">
      <c r="A12" s="102"/>
      <c r="B12" s="136">
        <v>1</v>
      </c>
      <c r="C12" s="137" t="s">
        <v>129</v>
      </c>
      <c r="D12" s="138" t="s">
        <v>139</v>
      </c>
      <c r="E12" s="139" t="s">
        <v>120</v>
      </c>
      <c r="F12" s="140" t="s">
        <v>117</v>
      </c>
      <c r="G12" s="102"/>
    </row>
    <row r="13" spans="1:7" s="101" customFormat="1" ht="39.75" customHeight="1" thickBot="1">
      <c r="A13" s="102"/>
      <c r="B13" s="141">
        <v>2</v>
      </c>
      <c r="C13" s="142" t="s">
        <v>130</v>
      </c>
      <c r="D13" s="143" t="s">
        <v>146</v>
      </c>
      <c r="E13" s="144" t="s">
        <v>120</v>
      </c>
      <c r="F13" s="145" t="s">
        <v>117</v>
      </c>
      <c r="G13" s="102"/>
    </row>
    <row r="14" s="104" customFormat="1" ht="13.5" thickTop="1">
      <c r="D14" s="105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portrait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57421875" style="14" customWidth="1"/>
    <col min="2" max="2" width="6.7109375" style="2" customWidth="1"/>
    <col min="3" max="3" width="44.140625" style="14" customWidth="1"/>
    <col min="4" max="4" width="5.7109375" style="14" customWidth="1"/>
    <col min="5" max="16" width="8.7109375" style="14" customWidth="1"/>
    <col min="17" max="17" width="10.7109375" style="14" customWidth="1"/>
    <col min="18" max="18" width="1.8515625" style="14" customWidth="1"/>
    <col min="19" max="16384" width="9.140625" style="14" customWidth="1"/>
  </cols>
  <sheetData>
    <row r="1" spans="1:4" ht="12.75">
      <c r="A1" s="11" t="s">
        <v>30</v>
      </c>
      <c r="B1" s="12"/>
      <c r="C1" s="11"/>
      <c r="D1" s="10"/>
    </row>
    <row r="2" spans="1:4" ht="12.75">
      <c r="A2" s="11"/>
      <c r="B2" s="12"/>
      <c r="C2" s="11"/>
      <c r="D2" s="10"/>
    </row>
    <row r="3" spans="1:4" ht="12.75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2.75">
      <c r="A4" s="9"/>
      <c r="B4" s="9" t="str">
        <f>+CONCATENATE('Poc.strana'!$A$35," ",'Poc.strana'!$C$35)</f>
        <v>Датум обраде: </v>
      </c>
      <c r="C4" s="9"/>
      <c r="D4" s="10"/>
    </row>
    <row r="5" spans="1:3" ht="12.75">
      <c r="A5" s="15"/>
      <c r="B5" s="16"/>
      <c r="C5" s="15"/>
    </row>
    <row r="6" spans="1:3" ht="12.75">
      <c r="A6" s="15"/>
      <c r="B6" s="16"/>
      <c r="C6" s="15"/>
    </row>
    <row r="7" spans="2:17" ht="12.75">
      <c r="B7" s="196" t="str">
        <f>CONCATENATE("Табела ЕТ 4-7.1. ПРЕУЗИМАЊЕ, ИСПОРУКА И ГУБИЦИ ЕЛЕКТРИЧНЕ ЕНЕРГИЈЕ - БИЛАНС У"," ",'Poc.strana'!C25,". ГОДИНИ")</f>
        <v>Табела ЕТ 4-7.1. ПРЕУЗИМАЊЕ, ИСПОРУКА И ГУБИЦИ ЕЛЕКТРИЧНЕ ЕНЕРГИЈЕ - БИЛАНС У 2023. ГОДИНИ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3:17" ht="12.75">
      <c r="C8" s="17"/>
      <c r="D8" s="17"/>
      <c r="E8" s="17"/>
      <c r="F8" s="17"/>
      <c r="I8" s="18"/>
      <c r="J8" s="18"/>
      <c r="K8" s="17"/>
      <c r="L8" s="17"/>
      <c r="M8" s="17"/>
      <c r="N8" s="17"/>
      <c r="O8" s="17"/>
      <c r="P8" s="17"/>
      <c r="Q8" s="17"/>
    </row>
    <row r="9" spans="2:17" ht="13.5" thickBot="1">
      <c r="B9" s="158"/>
      <c r="C9" s="159"/>
      <c r="D9" s="17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2:17" ht="13.5" customHeight="1" thickTop="1">
      <c r="B10" s="169" t="s">
        <v>161</v>
      </c>
      <c r="C10" s="170"/>
      <c r="D10" s="171"/>
      <c r="E10" s="171"/>
      <c r="F10" s="198"/>
      <c r="G10" s="198"/>
      <c r="H10" s="171" t="s">
        <v>162</v>
      </c>
      <c r="I10" s="171"/>
      <c r="J10" s="171"/>
      <c r="K10" s="171"/>
      <c r="L10" s="171"/>
      <c r="M10" s="171"/>
      <c r="N10" s="171"/>
      <c r="O10" s="171"/>
      <c r="P10" s="171"/>
      <c r="Q10" s="172"/>
    </row>
    <row r="11" spans="2:17" ht="12.75">
      <c r="B11" s="199" t="s">
        <v>0</v>
      </c>
      <c r="C11" s="201" t="s">
        <v>31</v>
      </c>
      <c r="D11" s="203" t="s">
        <v>32</v>
      </c>
      <c r="E11" s="205" t="s">
        <v>33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6"/>
    </row>
    <row r="12" spans="2:17" ht="12.75">
      <c r="B12" s="200"/>
      <c r="C12" s="202"/>
      <c r="D12" s="204"/>
      <c r="E12" s="20" t="s">
        <v>34</v>
      </c>
      <c r="F12" s="20" t="s">
        <v>35</v>
      </c>
      <c r="G12" s="20" t="s">
        <v>36</v>
      </c>
      <c r="H12" s="20" t="s">
        <v>37</v>
      </c>
      <c r="I12" s="20" t="s">
        <v>38</v>
      </c>
      <c r="J12" s="20" t="s">
        <v>39</v>
      </c>
      <c r="K12" s="21" t="s">
        <v>40</v>
      </c>
      <c r="L12" s="21" t="s">
        <v>41</v>
      </c>
      <c r="M12" s="21" t="s">
        <v>42</v>
      </c>
      <c r="N12" s="21" t="s">
        <v>43</v>
      </c>
      <c r="O12" s="21" t="s">
        <v>44</v>
      </c>
      <c r="P12" s="21" t="s">
        <v>45</v>
      </c>
      <c r="Q12" s="22" t="s">
        <v>46</v>
      </c>
    </row>
    <row r="13" spans="2:17" ht="12.75">
      <c r="B13" s="23"/>
      <c r="C13" s="24" t="s">
        <v>47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2.75">
      <c r="B14" s="110" t="s">
        <v>19</v>
      </c>
      <c r="C14" s="111" t="s">
        <v>132</v>
      </c>
      <c r="D14" s="112" t="s">
        <v>48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>
        <f aca="true" t="shared" si="0" ref="Q14:Q22">SUM(E14:P14)</f>
        <v>0</v>
      </c>
    </row>
    <row r="15" spans="2:17" ht="12.75">
      <c r="B15" s="114" t="s">
        <v>20</v>
      </c>
      <c r="C15" s="115" t="s">
        <v>136</v>
      </c>
      <c r="D15" s="116" t="s">
        <v>48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17">
        <f t="shared" si="0"/>
        <v>0</v>
      </c>
    </row>
    <row r="16" spans="2:17" ht="12.75">
      <c r="B16" s="114" t="s">
        <v>21</v>
      </c>
      <c r="C16" s="115" t="s">
        <v>49</v>
      </c>
      <c r="D16" s="116" t="s">
        <v>48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17">
        <f t="shared" si="0"/>
        <v>0</v>
      </c>
    </row>
    <row r="17" spans="2:17" ht="12.75">
      <c r="B17" s="114" t="s">
        <v>22</v>
      </c>
      <c r="C17" s="115" t="s">
        <v>50</v>
      </c>
      <c r="D17" s="116" t="s">
        <v>51</v>
      </c>
      <c r="E17" s="146">
        <f aca="true" t="shared" si="1" ref="E17:P17">E18+E19</f>
        <v>0</v>
      </c>
      <c r="F17" s="146">
        <f t="shared" si="1"/>
        <v>0</v>
      </c>
      <c r="G17" s="146">
        <f t="shared" si="1"/>
        <v>0</v>
      </c>
      <c r="H17" s="146">
        <f t="shared" si="1"/>
        <v>0</v>
      </c>
      <c r="I17" s="146">
        <f t="shared" si="1"/>
        <v>0</v>
      </c>
      <c r="J17" s="146">
        <f t="shared" si="1"/>
        <v>0</v>
      </c>
      <c r="K17" s="146">
        <f t="shared" si="1"/>
        <v>0</v>
      </c>
      <c r="L17" s="146">
        <f t="shared" si="1"/>
        <v>0</v>
      </c>
      <c r="M17" s="146">
        <f t="shared" si="1"/>
        <v>0</v>
      </c>
      <c r="N17" s="146">
        <f t="shared" si="1"/>
        <v>0</v>
      </c>
      <c r="O17" s="146">
        <f t="shared" si="1"/>
        <v>0</v>
      </c>
      <c r="P17" s="146">
        <f t="shared" si="1"/>
        <v>0</v>
      </c>
      <c r="Q17" s="147">
        <f t="shared" si="0"/>
        <v>0</v>
      </c>
    </row>
    <row r="18" spans="2:17" ht="12.75">
      <c r="B18" s="114" t="s">
        <v>23</v>
      </c>
      <c r="C18" s="118" t="s">
        <v>100</v>
      </c>
      <c r="D18" s="116" t="s">
        <v>51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147">
        <f t="shared" si="0"/>
        <v>0</v>
      </c>
    </row>
    <row r="19" spans="2:17" ht="12.75">
      <c r="B19" s="114" t="s">
        <v>24</v>
      </c>
      <c r="C19" s="118" t="s">
        <v>101</v>
      </c>
      <c r="D19" s="116" t="s">
        <v>51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147">
        <f t="shared" si="0"/>
        <v>0</v>
      </c>
    </row>
    <row r="20" spans="2:17" ht="12.75">
      <c r="B20" s="119" t="s">
        <v>25</v>
      </c>
      <c r="C20" s="120" t="s">
        <v>96</v>
      </c>
      <c r="D20" s="121" t="s">
        <v>52</v>
      </c>
      <c r="E20" s="146">
        <f aca="true" t="shared" si="2" ref="E20:P20">E21+E22</f>
        <v>0</v>
      </c>
      <c r="F20" s="146">
        <f t="shared" si="2"/>
        <v>0</v>
      </c>
      <c r="G20" s="146">
        <f t="shared" si="2"/>
        <v>0</v>
      </c>
      <c r="H20" s="146">
        <f t="shared" si="2"/>
        <v>0</v>
      </c>
      <c r="I20" s="146">
        <f t="shared" si="2"/>
        <v>0</v>
      </c>
      <c r="J20" s="146">
        <f t="shared" si="2"/>
        <v>0</v>
      </c>
      <c r="K20" s="146">
        <f t="shared" si="2"/>
        <v>0</v>
      </c>
      <c r="L20" s="146">
        <f t="shared" si="2"/>
        <v>0</v>
      </c>
      <c r="M20" s="146">
        <f t="shared" si="2"/>
        <v>0</v>
      </c>
      <c r="N20" s="146">
        <f t="shared" si="2"/>
        <v>0</v>
      </c>
      <c r="O20" s="146">
        <f t="shared" si="2"/>
        <v>0</v>
      </c>
      <c r="P20" s="146">
        <f t="shared" si="2"/>
        <v>0</v>
      </c>
      <c r="Q20" s="148">
        <f t="shared" si="0"/>
        <v>0</v>
      </c>
    </row>
    <row r="21" spans="2:17" ht="12.75">
      <c r="B21" s="114" t="s">
        <v>26</v>
      </c>
      <c r="C21" s="122" t="s">
        <v>123</v>
      </c>
      <c r="D21" s="121" t="s">
        <v>52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47">
        <f t="shared" si="0"/>
        <v>0</v>
      </c>
    </row>
    <row r="22" spans="2:17" ht="12.75">
      <c r="B22" s="123" t="s">
        <v>27</v>
      </c>
      <c r="C22" s="124" t="s">
        <v>124</v>
      </c>
      <c r="D22" s="125" t="s">
        <v>52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49">
        <f t="shared" si="0"/>
        <v>0</v>
      </c>
    </row>
    <row r="23" spans="2:17" ht="12.75">
      <c r="B23" s="23"/>
      <c r="C23" s="24" t="s">
        <v>163</v>
      </c>
      <c r="D23" s="39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2:17" ht="12.75">
      <c r="B24" s="28"/>
      <c r="C24" s="42" t="s">
        <v>53</v>
      </c>
      <c r="D24" s="29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68"/>
    </row>
    <row r="25" spans="2:17" ht="12.75">
      <c r="B25" s="31" t="s">
        <v>54</v>
      </c>
      <c r="C25" s="32" t="s">
        <v>132</v>
      </c>
      <c r="D25" s="33" t="s">
        <v>48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69">
        <f>SUM(E25:P25)</f>
        <v>0</v>
      </c>
    </row>
    <row r="26" spans="2:17" ht="12.75">
      <c r="B26" s="31" t="s">
        <v>55</v>
      </c>
      <c r="C26" s="32" t="s">
        <v>50</v>
      </c>
      <c r="D26" s="33" t="s">
        <v>51</v>
      </c>
      <c r="E26" s="70">
        <f aca="true" t="shared" si="3" ref="E26:P26">E27+E28</f>
        <v>0</v>
      </c>
      <c r="F26" s="70">
        <f t="shared" si="3"/>
        <v>0</v>
      </c>
      <c r="G26" s="70">
        <f t="shared" si="3"/>
        <v>0</v>
      </c>
      <c r="H26" s="70">
        <f t="shared" si="3"/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0">
        <f t="shared" si="3"/>
        <v>0</v>
      </c>
      <c r="Q26" s="69">
        <f>SUM(E26:P26)</f>
        <v>0</v>
      </c>
    </row>
    <row r="27" spans="2:17" ht="12.75">
      <c r="B27" s="31" t="s">
        <v>56</v>
      </c>
      <c r="C27" s="35" t="s">
        <v>100</v>
      </c>
      <c r="D27" s="33" t="s">
        <v>51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69">
        <f>SUM(E27:P27)</f>
        <v>0</v>
      </c>
    </row>
    <row r="28" spans="2:17" ht="12.75">
      <c r="B28" s="31" t="s">
        <v>57</v>
      </c>
      <c r="C28" s="35" t="s">
        <v>101</v>
      </c>
      <c r="D28" s="33" t="s">
        <v>51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69">
        <f>SUM(E28:P28)</f>
        <v>0</v>
      </c>
    </row>
    <row r="29" spans="2:17" ht="12.75">
      <c r="B29" s="31" t="s">
        <v>58</v>
      </c>
      <c r="C29" s="59" t="s">
        <v>99</v>
      </c>
      <c r="D29" s="33" t="s">
        <v>52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69">
        <f>SUM(E29:P29)</f>
        <v>0</v>
      </c>
    </row>
    <row r="30" spans="2:17" ht="12.75">
      <c r="B30" s="31"/>
      <c r="C30" s="32" t="s">
        <v>59</v>
      </c>
      <c r="D30" s="3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69"/>
    </row>
    <row r="31" spans="2:17" ht="12.75">
      <c r="B31" s="31" t="s">
        <v>60</v>
      </c>
      <c r="C31" s="32" t="s">
        <v>132</v>
      </c>
      <c r="D31" s="33" t="s">
        <v>48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69">
        <f>SUM(E31:P31)</f>
        <v>0</v>
      </c>
    </row>
    <row r="32" spans="2:17" ht="12.75">
      <c r="B32" s="31" t="s">
        <v>61</v>
      </c>
      <c r="C32" s="32" t="s">
        <v>50</v>
      </c>
      <c r="D32" s="33" t="s">
        <v>51</v>
      </c>
      <c r="E32" s="70">
        <f aca="true" t="shared" si="4" ref="E32:P32">E33+E34</f>
        <v>0</v>
      </c>
      <c r="F32" s="70">
        <f t="shared" si="4"/>
        <v>0</v>
      </c>
      <c r="G32" s="70">
        <f t="shared" si="4"/>
        <v>0</v>
      </c>
      <c r="H32" s="70">
        <f t="shared" si="4"/>
        <v>0</v>
      </c>
      <c r="I32" s="70">
        <f t="shared" si="4"/>
        <v>0</v>
      </c>
      <c r="J32" s="70">
        <f t="shared" si="4"/>
        <v>0</v>
      </c>
      <c r="K32" s="70">
        <f t="shared" si="4"/>
        <v>0</v>
      </c>
      <c r="L32" s="70">
        <f t="shared" si="4"/>
        <v>0</v>
      </c>
      <c r="M32" s="70">
        <f t="shared" si="4"/>
        <v>0</v>
      </c>
      <c r="N32" s="70">
        <f t="shared" si="4"/>
        <v>0</v>
      </c>
      <c r="O32" s="70">
        <f t="shared" si="4"/>
        <v>0</v>
      </c>
      <c r="P32" s="70">
        <f t="shared" si="4"/>
        <v>0</v>
      </c>
      <c r="Q32" s="69">
        <f>SUM(E32:P32)</f>
        <v>0</v>
      </c>
    </row>
    <row r="33" spans="2:17" ht="12.75">
      <c r="B33" s="31" t="s">
        <v>62</v>
      </c>
      <c r="C33" s="35" t="s">
        <v>100</v>
      </c>
      <c r="D33" s="33" t="s">
        <v>51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69">
        <f>SUM(E33:P33)</f>
        <v>0</v>
      </c>
    </row>
    <row r="34" spans="2:17" ht="12.75">
      <c r="B34" s="31" t="s">
        <v>63</v>
      </c>
      <c r="C34" s="35" t="s">
        <v>101</v>
      </c>
      <c r="D34" s="33" t="s">
        <v>51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69">
        <f>SUM(E34:P34)</f>
        <v>0</v>
      </c>
    </row>
    <row r="35" spans="2:17" ht="12.75">
      <c r="B35" s="31" t="s">
        <v>64</v>
      </c>
      <c r="C35" s="59" t="s">
        <v>99</v>
      </c>
      <c r="D35" s="33" t="s">
        <v>52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69">
        <f>SUM(E35:P35)</f>
        <v>0</v>
      </c>
    </row>
    <row r="36" spans="2:17" ht="12.75">
      <c r="B36" s="31"/>
      <c r="C36" s="32" t="s">
        <v>65</v>
      </c>
      <c r="D36" s="3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69"/>
    </row>
    <row r="37" spans="2:17" ht="12.75">
      <c r="B37" s="31" t="s">
        <v>66</v>
      </c>
      <c r="C37" s="32" t="s">
        <v>132</v>
      </c>
      <c r="D37" s="33" t="s">
        <v>48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69">
        <f aca="true" t="shared" si="5" ref="Q37:Q42">SUM(E37:P37)</f>
        <v>0</v>
      </c>
    </row>
    <row r="38" spans="2:17" ht="12.75">
      <c r="B38" s="31" t="s">
        <v>67</v>
      </c>
      <c r="C38" s="32" t="s">
        <v>50</v>
      </c>
      <c r="D38" s="33" t="s">
        <v>51</v>
      </c>
      <c r="E38" s="70">
        <f aca="true" t="shared" si="6" ref="E38:P38">E39+E40</f>
        <v>0</v>
      </c>
      <c r="F38" s="70">
        <f t="shared" si="6"/>
        <v>0</v>
      </c>
      <c r="G38" s="70">
        <f t="shared" si="6"/>
        <v>0</v>
      </c>
      <c r="H38" s="70">
        <f t="shared" si="6"/>
        <v>0</v>
      </c>
      <c r="I38" s="70">
        <f t="shared" si="6"/>
        <v>0</v>
      </c>
      <c r="J38" s="70">
        <f t="shared" si="6"/>
        <v>0</v>
      </c>
      <c r="K38" s="70">
        <f t="shared" si="6"/>
        <v>0</v>
      </c>
      <c r="L38" s="70">
        <f t="shared" si="6"/>
        <v>0</v>
      </c>
      <c r="M38" s="70">
        <f t="shared" si="6"/>
        <v>0</v>
      </c>
      <c r="N38" s="70">
        <f t="shared" si="6"/>
        <v>0</v>
      </c>
      <c r="O38" s="70">
        <f t="shared" si="6"/>
        <v>0</v>
      </c>
      <c r="P38" s="70">
        <f t="shared" si="6"/>
        <v>0</v>
      </c>
      <c r="Q38" s="69">
        <f t="shared" si="5"/>
        <v>0</v>
      </c>
    </row>
    <row r="39" spans="2:17" ht="12.75">
      <c r="B39" s="31" t="s">
        <v>68</v>
      </c>
      <c r="C39" s="35" t="s">
        <v>100</v>
      </c>
      <c r="D39" s="33" t="s">
        <v>51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69">
        <f t="shared" si="5"/>
        <v>0</v>
      </c>
    </row>
    <row r="40" spans="2:17" ht="12.75">
      <c r="B40" s="31" t="s">
        <v>69</v>
      </c>
      <c r="C40" s="35" t="s">
        <v>101</v>
      </c>
      <c r="D40" s="33" t="s">
        <v>51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69">
        <f t="shared" si="5"/>
        <v>0</v>
      </c>
    </row>
    <row r="41" spans="2:17" ht="12.75">
      <c r="B41" s="31" t="s">
        <v>70</v>
      </c>
      <c r="C41" s="59" t="s">
        <v>99</v>
      </c>
      <c r="D41" s="33" t="s">
        <v>52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69">
        <f t="shared" si="5"/>
        <v>0</v>
      </c>
    </row>
    <row r="42" spans="2:17" ht="12.75">
      <c r="B42" s="55" t="s">
        <v>71</v>
      </c>
      <c r="C42" s="173" t="s">
        <v>104</v>
      </c>
      <c r="D42" s="56" t="s">
        <v>51</v>
      </c>
      <c r="E42" s="82">
        <f aca="true" t="shared" si="7" ref="E42:P42">E38+E32+E26</f>
        <v>0</v>
      </c>
      <c r="F42" s="82">
        <f t="shared" si="7"/>
        <v>0</v>
      </c>
      <c r="G42" s="82">
        <f t="shared" si="7"/>
        <v>0</v>
      </c>
      <c r="H42" s="82">
        <f t="shared" si="7"/>
        <v>0</v>
      </c>
      <c r="I42" s="82">
        <f t="shared" si="7"/>
        <v>0</v>
      </c>
      <c r="J42" s="82">
        <f t="shared" si="7"/>
        <v>0</v>
      </c>
      <c r="K42" s="82">
        <f t="shared" si="7"/>
        <v>0</v>
      </c>
      <c r="L42" s="82">
        <f t="shared" si="7"/>
        <v>0</v>
      </c>
      <c r="M42" s="82">
        <f t="shared" si="7"/>
        <v>0</v>
      </c>
      <c r="N42" s="82">
        <f t="shared" si="7"/>
        <v>0</v>
      </c>
      <c r="O42" s="82">
        <f t="shared" si="7"/>
        <v>0</v>
      </c>
      <c r="P42" s="82">
        <f t="shared" si="7"/>
        <v>0</v>
      </c>
      <c r="Q42" s="80">
        <f t="shared" si="5"/>
        <v>0</v>
      </c>
    </row>
    <row r="43" spans="2:17" ht="12.75">
      <c r="B43" s="23"/>
      <c r="C43" s="24" t="s">
        <v>164</v>
      </c>
      <c r="D43" s="39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2"/>
    </row>
    <row r="44" spans="2:17" ht="12.75">
      <c r="B44" s="164"/>
      <c r="C44" s="174" t="s">
        <v>165</v>
      </c>
      <c r="D44" s="175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68"/>
    </row>
    <row r="45" spans="2:17" ht="12.75">
      <c r="B45" s="165" t="s">
        <v>72</v>
      </c>
      <c r="C45" s="176" t="s">
        <v>132</v>
      </c>
      <c r="D45" s="177" t="s">
        <v>48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69">
        <f>SUM(E45:P45)</f>
        <v>0</v>
      </c>
    </row>
    <row r="46" spans="2:17" ht="12.75">
      <c r="B46" s="165" t="s">
        <v>73</v>
      </c>
      <c r="C46" s="176" t="s">
        <v>50</v>
      </c>
      <c r="D46" s="177" t="s">
        <v>51</v>
      </c>
      <c r="E46" s="70">
        <f aca="true" t="shared" si="8" ref="E46:P46">E47+E48</f>
        <v>0</v>
      </c>
      <c r="F46" s="70">
        <f t="shared" si="8"/>
        <v>0</v>
      </c>
      <c r="G46" s="70">
        <f t="shared" si="8"/>
        <v>0</v>
      </c>
      <c r="H46" s="70">
        <f t="shared" si="8"/>
        <v>0</v>
      </c>
      <c r="I46" s="70">
        <f t="shared" si="8"/>
        <v>0</v>
      </c>
      <c r="J46" s="70">
        <f t="shared" si="8"/>
        <v>0</v>
      </c>
      <c r="K46" s="70">
        <f t="shared" si="8"/>
        <v>0</v>
      </c>
      <c r="L46" s="70">
        <f t="shared" si="8"/>
        <v>0</v>
      </c>
      <c r="M46" s="70">
        <f t="shared" si="8"/>
        <v>0</v>
      </c>
      <c r="N46" s="70">
        <f t="shared" si="8"/>
        <v>0</v>
      </c>
      <c r="O46" s="70">
        <f t="shared" si="8"/>
        <v>0</v>
      </c>
      <c r="P46" s="70">
        <f t="shared" si="8"/>
        <v>0</v>
      </c>
      <c r="Q46" s="69">
        <f>SUM(E46:P46)</f>
        <v>0</v>
      </c>
    </row>
    <row r="47" spans="2:17" ht="12.75">
      <c r="B47" s="165" t="s">
        <v>166</v>
      </c>
      <c r="C47" s="178" t="s">
        <v>100</v>
      </c>
      <c r="D47" s="177" t="s">
        <v>51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69">
        <f>SUM(E47:P47)</f>
        <v>0</v>
      </c>
    </row>
    <row r="48" spans="2:17" ht="12.75">
      <c r="B48" s="165" t="s">
        <v>167</v>
      </c>
      <c r="C48" s="178" t="s">
        <v>101</v>
      </c>
      <c r="D48" s="177" t="s">
        <v>51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69">
        <f>SUM(E48:P48)</f>
        <v>0</v>
      </c>
    </row>
    <row r="49" spans="2:17" ht="12.75">
      <c r="B49" s="165" t="s">
        <v>74</v>
      </c>
      <c r="C49" s="179" t="s">
        <v>99</v>
      </c>
      <c r="D49" s="177" t="s">
        <v>52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69">
        <f>SUM(E49:P49)</f>
        <v>0</v>
      </c>
    </row>
    <row r="50" spans="2:17" ht="12.75">
      <c r="B50" s="165"/>
      <c r="C50" s="176" t="s">
        <v>168</v>
      </c>
      <c r="D50" s="177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9"/>
    </row>
    <row r="51" spans="2:17" ht="12.75">
      <c r="B51" s="165" t="s">
        <v>75</v>
      </c>
      <c r="C51" s="176" t="s">
        <v>132</v>
      </c>
      <c r="D51" s="177" t="s">
        <v>48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69">
        <f>SUM(E51:P51)</f>
        <v>0</v>
      </c>
    </row>
    <row r="52" spans="2:17" ht="12.75">
      <c r="B52" s="165" t="s">
        <v>76</v>
      </c>
      <c r="C52" s="176" t="s">
        <v>50</v>
      </c>
      <c r="D52" s="177" t="s">
        <v>51</v>
      </c>
      <c r="E52" s="70">
        <f aca="true" t="shared" si="9" ref="E52:P52">E53+E54</f>
        <v>0</v>
      </c>
      <c r="F52" s="70">
        <f t="shared" si="9"/>
        <v>0</v>
      </c>
      <c r="G52" s="70">
        <f t="shared" si="9"/>
        <v>0</v>
      </c>
      <c r="H52" s="70">
        <f t="shared" si="9"/>
        <v>0</v>
      </c>
      <c r="I52" s="70">
        <f t="shared" si="9"/>
        <v>0</v>
      </c>
      <c r="J52" s="70">
        <f t="shared" si="9"/>
        <v>0</v>
      </c>
      <c r="K52" s="70">
        <f t="shared" si="9"/>
        <v>0</v>
      </c>
      <c r="L52" s="70">
        <f t="shared" si="9"/>
        <v>0</v>
      </c>
      <c r="M52" s="70">
        <f t="shared" si="9"/>
        <v>0</v>
      </c>
      <c r="N52" s="70">
        <f t="shared" si="9"/>
        <v>0</v>
      </c>
      <c r="O52" s="70">
        <f t="shared" si="9"/>
        <v>0</v>
      </c>
      <c r="P52" s="70">
        <f t="shared" si="9"/>
        <v>0</v>
      </c>
      <c r="Q52" s="69">
        <f>SUM(E52:P52)</f>
        <v>0</v>
      </c>
    </row>
    <row r="53" spans="2:17" ht="12.75">
      <c r="B53" s="165" t="s">
        <v>169</v>
      </c>
      <c r="C53" s="178" t="s">
        <v>100</v>
      </c>
      <c r="D53" s="177" t="s">
        <v>51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69">
        <f>SUM(E53:P53)</f>
        <v>0</v>
      </c>
    </row>
    <row r="54" spans="2:17" ht="12.75">
      <c r="B54" s="165" t="s">
        <v>170</v>
      </c>
      <c r="C54" s="178" t="s">
        <v>101</v>
      </c>
      <c r="D54" s="177" t="s">
        <v>51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69">
        <f>SUM(E54:P54)</f>
        <v>0</v>
      </c>
    </row>
    <row r="55" spans="2:17" ht="12.75">
      <c r="B55" s="165" t="s">
        <v>77</v>
      </c>
      <c r="C55" s="179" t="s">
        <v>99</v>
      </c>
      <c r="D55" s="177" t="s">
        <v>52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69">
        <f>SUM(E55:P55)</f>
        <v>0</v>
      </c>
    </row>
    <row r="56" spans="2:17" ht="12.75">
      <c r="B56" s="165"/>
      <c r="C56" s="176" t="s">
        <v>171</v>
      </c>
      <c r="D56" s="177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69"/>
    </row>
    <row r="57" spans="2:17" ht="12.75">
      <c r="B57" s="165"/>
      <c r="C57" s="179" t="s">
        <v>172</v>
      </c>
      <c r="D57" s="177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69"/>
    </row>
    <row r="58" spans="2:17" ht="12.75">
      <c r="B58" s="165" t="s">
        <v>78</v>
      </c>
      <c r="C58" s="176" t="s">
        <v>132</v>
      </c>
      <c r="D58" s="177" t="s">
        <v>48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69">
        <f>SUM(E58:P58)</f>
        <v>0</v>
      </c>
    </row>
    <row r="59" spans="2:17" ht="12.75">
      <c r="B59" s="165" t="s">
        <v>79</v>
      </c>
      <c r="C59" s="176" t="s">
        <v>50</v>
      </c>
      <c r="D59" s="177" t="s">
        <v>51</v>
      </c>
      <c r="E59" s="70">
        <f aca="true" t="shared" si="10" ref="E59:P59">E60+E61</f>
        <v>0</v>
      </c>
      <c r="F59" s="70">
        <f t="shared" si="10"/>
        <v>0</v>
      </c>
      <c r="G59" s="70">
        <f t="shared" si="10"/>
        <v>0</v>
      </c>
      <c r="H59" s="70">
        <f t="shared" si="10"/>
        <v>0</v>
      </c>
      <c r="I59" s="70">
        <f t="shared" si="10"/>
        <v>0</v>
      </c>
      <c r="J59" s="70">
        <f t="shared" si="10"/>
        <v>0</v>
      </c>
      <c r="K59" s="70">
        <f t="shared" si="10"/>
        <v>0</v>
      </c>
      <c r="L59" s="70">
        <f t="shared" si="10"/>
        <v>0</v>
      </c>
      <c r="M59" s="70">
        <f t="shared" si="10"/>
        <v>0</v>
      </c>
      <c r="N59" s="70">
        <f t="shared" si="10"/>
        <v>0</v>
      </c>
      <c r="O59" s="70">
        <f t="shared" si="10"/>
        <v>0</v>
      </c>
      <c r="P59" s="70">
        <f t="shared" si="10"/>
        <v>0</v>
      </c>
      <c r="Q59" s="69">
        <f>SUM(E59:P59)</f>
        <v>0</v>
      </c>
    </row>
    <row r="60" spans="2:17" ht="12.75">
      <c r="B60" s="165" t="s">
        <v>173</v>
      </c>
      <c r="C60" s="178" t="s">
        <v>100</v>
      </c>
      <c r="D60" s="177" t="s">
        <v>51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69">
        <f>SUM(E60:P60)</f>
        <v>0</v>
      </c>
    </row>
    <row r="61" spans="2:17" ht="12.75">
      <c r="B61" s="165" t="s">
        <v>174</v>
      </c>
      <c r="C61" s="178" t="s">
        <v>101</v>
      </c>
      <c r="D61" s="177" t="s">
        <v>51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69">
        <f>SUM(E61:P61)</f>
        <v>0</v>
      </c>
    </row>
    <row r="62" spans="2:17" ht="12.75">
      <c r="B62" s="165" t="s">
        <v>80</v>
      </c>
      <c r="C62" s="179" t="s">
        <v>99</v>
      </c>
      <c r="D62" s="177" t="s">
        <v>52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69">
        <f>SUM(E62:P62)</f>
        <v>0</v>
      </c>
    </row>
    <row r="63" spans="2:17" ht="12.75">
      <c r="B63" s="165"/>
      <c r="C63" s="179" t="s">
        <v>175</v>
      </c>
      <c r="D63" s="177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69"/>
    </row>
    <row r="64" spans="2:17" ht="12.75">
      <c r="B64" s="165" t="s">
        <v>82</v>
      </c>
      <c r="C64" s="176" t="s">
        <v>132</v>
      </c>
      <c r="D64" s="177" t="s">
        <v>48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69">
        <f>SUM(E64:P64)</f>
        <v>0</v>
      </c>
    </row>
    <row r="65" spans="2:17" ht="12.75">
      <c r="B65" s="165" t="s">
        <v>84</v>
      </c>
      <c r="C65" s="176" t="s">
        <v>50</v>
      </c>
      <c r="D65" s="177" t="s">
        <v>51</v>
      </c>
      <c r="E65" s="70">
        <f aca="true" t="shared" si="11" ref="E65:P65">E66+E67</f>
        <v>0</v>
      </c>
      <c r="F65" s="70">
        <f t="shared" si="11"/>
        <v>0</v>
      </c>
      <c r="G65" s="70">
        <f t="shared" si="11"/>
        <v>0</v>
      </c>
      <c r="H65" s="70">
        <f t="shared" si="11"/>
        <v>0</v>
      </c>
      <c r="I65" s="70">
        <f t="shared" si="11"/>
        <v>0</v>
      </c>
      <c r="J65" s="70">
        <f t="shared" si="11"/>
        <v>0</v>
      </c>
      <c r="K65" s="70">
        <f t="shared" si="11"/>
        <v>0</v>
      </c>
      <c r="L65" s="70">
        <f t="shared" si="11"/>
        <v>0</v>
      </c>
      <c r="M65" s="70">
        <f t="shared" si="11"/>
        <v>0</v>
      </c>
      <c r="N65" s="70">
        <f t="shared" si="11"/>
        <v>0</v>
      </c>
      <c r="O65" s="70">
        <f t="shared" si="11"/>
        <v>0</v>
      </c>
      <c r="P65" s="70">
        <f t="shared" si="11"/>
        <v>0</v>
      </c>
      <c r="Q65" s="69">
        <f>SUM(E65:P65)</f>
        <v>0</v>
      </c>
    </row>
    <row r="66" spans="2:17" ht="12.75">
      <c r="B66" s="165" t="s">
        <v>176</v>
      </c>
      <c r="C66" s="178" t="s">
        <v>100</v>
      </c>
      <c r="D66" s="177" t="s">
        <v>51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69">
        <f>SUM(E66:P66)</f>
        <v>0</v>
      </c>
    </row>
    <row r="67" spans="2:17" ht="12.75">
      <c r="B67" s="165" t="s">
        <v>177</v>
      </c>
      <c r="C67" s="178" t="s">
        <v>101</v>
      </c>
      <c r="D67" s="177" t="s">
        <v>51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69">
        <f>SUM(E67:P67)</f>
        <v>0</v>
      </c>
    </row>
    <row r="68" spans="2:17" ht="12.75">
      <c r="B68" s="165" t="s">
        <v>118</v>
      </c>
      <c r="C68" s="179" t="s">
        <v>99</v>
      </c>
      <c r="D68" s="177" t="s">
        <v>52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69">
        <f>SUM(E68:P68)</f>
        <v>0</v>
      </c>
    </row>
    <row r="69" spans="2:17" ht="12.75">
      <c r="B69" s="166"/>
      <c r="C69" s="179" t="s">
        <v>178</v>
      </c>
      <c r="D69" s="17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69"/>
    </row>
    <row r="70" spans="2:17" ht="12.75">
      <c r="B70" s="165" t="s">
        <v>154</v>
      </c>
      <c r="C70" s="176" t="s">
        <v>132</v>
      </c>
      <c r="D70" s="177" t="s">
        <v>48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69">
        <f aca="true" t="shared" si="12" ref="Q70:Q75">SUM(E70:P70)</f>
        <v>0</v>
      </c>
    </row>
    <row r="71" spans="2:17" ht="12.75">
      <c r="B71" s="165" t="s">
        <v>157</v>
      </c>
      <c r="C71" s="176" t="s">
        <v>50</v>
      </c>
      <c r="D71" s="177" t="s">
        <v>51</v>
      </c>
      <c r="E71" s="70">
        <f aca="true" t="shared" si="13" ref="E71:P71">E72+E73</f>
        <v>0</v>
      </c>
      <c r="F71" s="70">
        <f t="shared" si="13"/>
        <v>0</v>
      </c>
      <c r="G71" s="70">
        <f t="shared" si="13"/>
        <v>0</v>
      </c>
      <c r="H71" s="70">
        <f t="shared" si="13"/>
        <v>0</v>
      </c>
      <c r="I71" s="70">
        <f t="shared" si="13"/>
        <v>0</v>
      </c>
      <c r="J71" s="70">
        <f t="shared" si="13"/>
        <v>0</v>
      </c>
      <c r="K71" s="70">
        <f t="shared" si="13"/>
        <v>0</v>
      </c>
      <c r="L71" s="70">
        <f t="shared" si="13"/>
        <v>0</v>
      </c>
      <c r="M71" s="70">
        <f t="shared" si="13"/>
        <v>0</v>
      </c>
      <c r="N71" s="70">
        <f t="shared" si="13"/>
        <v>0</v>
      </c>
      <c r="O71" s="70">
        <f t="shared" si="13"/>
        <v>0</v>
      </c>
      <c r="P71" s="70">
        <f t="shared" si="13"/>
        <v>0</v>
      </c>
      <c r="Q71" s="69">
        <f t="shared" si="12"/>
        <v>0</v>
      </c>
    </row>
    <row r="72" spans="2:17" ht="12.75">
      <c r="B72" s="165" t="s">
        <v>179</v>
      </c>
      <c r="C72" s="178" t="s">
        <v>100</v>
      </c>
      <c r="D72" s="177" t="s">
        <v>51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69">
        <f t="shared" si="12"/>
        <v>0</v>
      </c>
    </row>
    <row r="73" spans="2:17" ht="12.75">
      <c r="B73" s="165" t="s">
        <v>180</v>
      </c>
      <c r="C73" s="178" t="s">
        <v>101</v>
      </c>
      <c r="D73" s="177" t="s">
        <v>51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69">
        <f t="shared" si="12"/>
        <v>0</v>
      </c>
    </row>
    <row r="74" spans="2:17" ht="12.75">
      <c r="B74" s="165" t="s">
        <v>159</v>
      </c>
      <c r="C74" s="179" t="s">
        <v>99</v>
      </c>
      <c r="D74" s="177" t="s">
        <v>52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69">
        <f t="shared" si="12"/>
        <v>0</v>
      </c>
    </row>
    <row r="75" spans="2:17" ht="25.5">
      <c r="B75" s="180" t="s">
        <v>181</v>
      </c>
      <c r="C75" s="181" t="s">
        <v>182</v>
      </c>
      <c r="D75" s="182" t="s">
        <v>51</v>
      </c>
      <c r="E75" s="183">
        <f>E71+E52+E59+E46+E65</f>
        <v>0</v>
      </c>
      <c r="F75" s="183">
        <f aca="true" t="shared" si="14" ref="F75:P75">F71+F52+F59+F46+F65</f>
        <v>0</v>
      </c>
      <c r="G75" s="183">
        <f t="shared" si="14"/>
        <v>0</v>
      </c>
      <c r="H75" s="183">
        <f t="shared" si="14"/>
        <v>0</v>
      </c>
      <c r="I75" s="183">
        <f t="shared" si="14"/>
        <v>0</v>
      </c>
      <c r="J75" s="183">
        <f t="shared" si="14"/>
        <v>0</v>
      </c>
      <c r="K75" s="183">
        <f t="shared" si="14"/>
        <v>0</v>
      </c>
      <c r="L75" s="183">
        <f t="shared" si="14"/>
        <v>0</v>
      </c>
      <c r="M75" s="183">
        <f t="shared" si="14"/>
        <v>0</v>
      </c>
      <c r="N75" s="183">
        <f t="shared" si="14"/>
        <v>0</v>
      </c>
      <c r="O75" s="183">
        <f t="shared" si="14"/>
        <v>0</v>
      </c>
      <c r="P75" s="183">
        <f t="shared" si="14"/>
        <v>0</v>
      </c>
      <c r="Q75" s="80">
        <f t="shared" si="12"/>
        <v>0</v>
      </c>
    </row>
    <row r="76" spans="2:17" ht="12.75">
      <c r="B76" s="160" t="s">
        <v>183</v>
      </c>
      <c r="C76" s="161" t="s">
        <v>158</v>
      </c>
      <c r="D76" s="20" t="s">
        <v>51</v>
      </c>
      <c r="E76" s="98"/>
      <c r="F76" s="162"/>
      <c r="G76" s="98"/>
      <c r="H76" s="98"/>
      <c r="I76" s="162"/>
      <c r="J76" s="98"/>
      <c r="K76" s="98"/>
      <c r="L76" s="98"/>
      <c r="M76" s="98"/>
      <c r="N76" s="98"/>
      <c r="O76" s="98"/>
      <c r="P76" s="98"/>
      <c r="Q76" s="81">
        <f>SUM(E76:P76)</f>
        <v>0</v>
      </c>
    </row>
    <row r="77" spans="2:17" ht="12.75">
      <c r="B77" s="163" t="s">
        <v>184</v>
      </c>
      <c r="C77" s="168" t="s">
        <v>160</v>
      </c>
      <c r="D77" s="39" t="s">
        <v>51</v>
      </c>
      <c r="E77" s="162"/>
      <c r="F77" s="98"/>
      <c r="G77" s="162"/>
      <c r="H77" s="162"/>
      <c r="I77" s="98"/>
      <c r="J77" s="162"/>
      <c r="K77" s="162"/>
      <c r="L77" s="162"/>
      <c r="M77" s="162"/>
      <c r="N77" s="162"/>
      <c r="O77" s="162"/>
      <c r="P77" s="162"/>
      <c r="Q77" s="72">
        <f>SUM(E77:P77)</f>
        <v>0</v>
      </c>
    </row>
    <row r="78" spans="2:17" ht="12.75">
      <c r="B78" s="160" t="s">
        <v>185</v>
      </c>
      <c r="C78" s="161" t="s">
        <v>103</v>
      </c>
      <c r="D78" s="39" t="s">
        <v>51</v>
      </c>
      <c r="E78" s="184">
        <f aca="true" t="shared" si="15" ref="E78:P78">E77+E76+E42+E17+E75</f>
        <v>0</v>
      </c>
      <c r="F78" s="184">
        <f t="shared" si="15"/>
        <v>0</v>
      </c>
      <c r="G78" s="184">
        <f t="shared" si="15"/>
        <v>0</v>
      </c>
      <c r="H78" s="184">
        <f t="shared" si="15"/>
        <v>0</v>
      </c>
      <c r="I78" s="184">
        <f t="shared" si="15"/>
        <v>0</v>
      </c>
      <c r="J78" s="184">
        <f t="shared" si="15"/>
        <v>0</v>
      </c>
      <c r="K78" s="184">
        <f t="shared" si="15"/>
        <v>0</v>
      </c>
      <c r="L78" s="184">
        <f t="shared" si="15"/>
        <v>0</v>
      </c>
      <c r="M78" s="184">
        <f t="shared" si="15"/>
        <v>0</v>
      </c>
      <c r="N78" s="184">
        <f t="shared" si="15"/>
        <v>0</v>
      </c>
      <c r="O78" s="184">
        <f t="shared" si="15"/>
        <v>0</v>
      </c>
      <c r="P78" s="184">
        <f t="shared" si="15"/>
        <v>0</v>
      </c>
      <c r="Q78" s="41">
        <f>SUM(E78:P78)</f>
        <v>0</v>
      </c>
    </row>
    <row r="79" spans="2:17" ht="12.75">
      <c r="B79" s="164"/>
      <c r="C79" s="42" t="s">
        <v>150</v>
      </c>
      <c r="D79" s="29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68"/>
    </row>
    <row r="80" spans="2:17" ht="12.75">
      <c r="B80" s="165" t="s">
        <v>186</v>
      </c>
      <c r="C80" s="32" t="s">
        <v>105</v>
      </c>
      <c r="D80" s="33" t="s">
        <v>51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34">
        <f>SUM(E80:P80)</f>
        <v>0</v>
      </c>
    </row>
    <row r="81" spans="2:17" ht="12.75">
      <c r="B81" s="165" t="s">
        <v>187</v>
      </c>
      <c r="C81" s="32" t="s">
        <v>106</v>
      </c>
      <c r="D81" s="33" t="s">
        <v>51</v>
      </c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34">
        <f>SUM(E81:P81)</f>
        <v>0</v>
      </c>
    </row>
    <row r="82" spans="2:17" ht="12.75">
      <c r="B82" s="165" t="s">
        <v>188</v>
      </c>
      <c r="C82" s="32" t="s">
        <v>107</v>
      </c>
      <c r="D82" s="33" t="s">
        <v>51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34">
        <f>SUM(E82:P82)</f>
        <v>0</v>
      </c>
    </row>
    <row r="83" spans="2:17" ht="12.75">
      <c r="B83" s="166" t="s">
        <v>189</v>
      </c>
      <c r="C83" s="36" t="s">
        <v>108</v>
      </c>
      <c r="D83" s="37" t="s">
        <v>51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38">
        <f>SUM(E83:P83)</f>
        <v>0</v>
      </c>
    </row>
    <row r="84" spans="2:17" ht="12.75">
      <c r="B84" s="160" t="s">
        <v>190</v>
      </c>
      <c r="C84" s="24" t="s">
        <v>151</v>
      </c>
      <c r="D84" s="39" t="s">
        <v>51</v>
      </c>
      <c r="E84" s="40">
        <f aca="true" t="shared" si="16" ref="E84:P84">SUM(E80:E83)</f>
        <v>0</v>
      </c>
      <c r="F84" s="40">
        <f t="shared" si="16"/>
        <v>0</v>
      </c>
      <c r="G84" s="40">
        <f t="shared" si="16"/>
        <v>0</v>
      </c>
      <c r="H84" s="40">
        <f t="shared" si="16"/>
        <v>0</v>
      </c>
      <c r="I84" s="40">
        <f t="shared" si="16"/>
        <v>0</v>
      </c>
      <c r="J84" s="40">
        <f t="shared" si="16"/>
        <v>0</v>
      </c>
      <c r="K84" s="40">
        <f t="shared" si="16"/>
        <v>0</v>
      </c>
      <c r="L84" s="40">
        <f t="shared" si="16"/>
        <v>0</v>
      </c>
      <c r="M84" s="40">
        <f t="shared" si="16"/>
        <v>0</v>
      </c>
      <c r="N84" s="40">
        <f t="shared" si="16"/>
        <v>0</v>
      </c>
      <c r="O84" s="40">
        <f t="shared" si="16"/>
        <v>0</v>
      </c>
      <c r="P84" s="40">
        <f t="shared" si="16"/>
        <v>0</v>
      </c>
      <c r="Q84" s="41">
        <f>SUM(E84:P84)</f>
        <v>0</v>
      </c>
    </row>
    <row r="85" spans="2:17" ht="12.75">
      <c r="B85" s="164"/>
      <c r="C85" s="42"/>
      <c r="D85" s="29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68"/>
    </row>
    <row r="86" spans="2:17" ht="12.75">
      <c r="B86" s="165" t="s">
        <v>191</v>
      </c>
      <c r="C86" s="32" t="s">
        <v>155</v>
      </c>
      <c r="D86" s="33" t="s">
        <v>51</v>
      </c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34">
        <f aca="true" t="shared" si="17" ref="Q86:Q91">SUM(E86:P86)</f>
        <v>0</v>
      </c>
    </row>
    <row r="87" spans="2:17" ht="12.75">
      <c r="B87" s="165" t="s">
        <v>192</v>
      </c>
      <c r="C87" s="32" t="s">
        <v>156</v>
      </c>
      <c r="D87" s="33" t="s">
        <v>51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34">
        <f t="shared" si="17"/>
        <v>0</v>
      </c>
    </row>
    <row r="88" spans="2:17" ht="12.75">
      <c r="B88" s="165" t="s">
        <v>193</v>
      </c>
      <c r="C88" s="32" t="s">
        <v>131</v>
      </c>
      <c r="D88" s="33" t="s">
        <v>51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34">
        <f t="shared" si="17"/>
        <v>0</v>
      </c>
    </row>
    <row r="89" spans="2:17" ht="12.75">
      <c r="B89" s="165" t="s">
        <v>194</v>
      </c>
      <c r="C89" s="32" t="s">
        <v>81</v>
      </c>
      <c r="D89" s="33" t="s">
        <v>51</v>
      </c>
      <c r="E89" s="78">
        <f>E90+E91</f>
        <v>0</v>
      </c>
      <c r="F89" s="78">
        <f aca="true" t="shared" si="18" ref="F89:P89">F90+F91</f>
        <v>0</v>
      </c>
      <c r="G89" s="78">
        <f t="shared" si="18"/>
        <v>0</v>
      </c>
      <c r="H89" s="78">
        <f t="shared" si="18"/>
        <v>0</v>
      </c>
      <c r="I89" s="78">
        <f t="shared" si="18"/>
        <v>0</v>
      </c>
      <c r="J89" s="78">
        <f t="shared" si="18"/>
        <v>0</v>
      </c>
      <c r="K89" s="78">
        <f t="shared" si="18"/>
        <v>0</v>
      </c>
      <c r="L89" s="78">
        <f t="shared" si="18"/>
        <v>0</v>
      </c>
      <c r="M89" s="78">
        <f t="shared" si="18"/>
        <v>0</v>
      </c>
      <c r="N89" s="78">
        <f t="shared" si="18"/>
        <v>0</v>
      </c>
      <c r="O89" s="78">
        <f t="shared" si="18"/>
        <v>0</v>
      </c>
      <c r="P89" s="78">
        <f t="shared" si="18"/>
        <v>0</v>
      </c>
      <c r="Q89" s="34">
        <f t="shared" si="17"/>
        <v>0</v>
      </c>
    </row>
    <row r="90" spans="2:17" ht="12.75">
      <c r="B90" s="166" t="s">
        <v>195</v>
      </c>
      <c r="C90" s="32" t="s">
        <v>127</v>
      </c>
      <c r="D90" s="33" t="s">
        <v>51</v>
      </c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34">
        <f t="shared" si="17"/>
        <v>0</v>
      </c>
    </row>
    <row r="91" spans="2:17" ht="12.75">
      <c r="B91" s="166" t="s">
        <v>196</v>
      </c>
      <c r="C91" s="32" t="s">
        <v>128</v>
      </c>
      <c r="D91" s="33" t="s">
        <v>51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34">
        <f t="shared" si="17"/>
        <v>0</v>
      </c>
    </row>
    <row r="92" spans="2:17" ht="12.75">
      <c r="B92" s="166"/>
      <c r="C92" s="36"/>
      <c r="D92" s="37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38"/>
    </row>
    <row r="93" spans="2:17" ht="12.75">
      <c r="B93" s="160" t="s">
        <v>197</v>
      </c>
      <c r="C93" s="24" t="s">
        <v>83</v>
      </c>
      <c r="D93" s="39" t="s">
        <v>51</v>
      </c>
      <c r="E93" s="40">
        <f>E78-E84-E86-E88-E87-E89</f>
        <v>0</v>
      </c>
      <c r="F93" s="40">
        <f aca="true" t="shared" si="19" ref="F93:P93">F78-F84-F86-F88-F87-F89</f>
        <v>0</v>
      </c>
      <c r="G93" s="40">
        <f t="shared" si="19"/>
        <v>0</v>
      </c>
      <c r="H93" s="40">
        <f t="shared" si="19"/>
        <v>0</v>
      </c>
      <c r="I93" s="40">
        <f t="shared" si="19"/>
        <v>0</v>
      </c>
      <c r="J93" s="40">
        <f t="shared" si="19"/>
        <v>0</v>
      </c>
      <c r="K93" s="40">
        <f t="shared" si="19"/>
        <v>0</v>
      </c>
      <c r="L93" s="40">
        <f t="shared" si="19"/>
        <v>0</v>
      </c>
      <c r="M93" s="40">
        <f t="shared" si="19"/>
        <v>0</v>
      </c>
      <c r="N93" s="40">
        <f t="shared" si="19"/>
        <v>0</v>
      </c>
      <c r="O93" s="40">
        <f t="shared" si="19"/>
        <v>0</v>
      </c>
      <c r="P93" s="40">
        <f t="shared" si="19"/>
        <v>0</v>
      </c>
      <c r="Q93" s="41">
        <f>SUM(E93:P93)</f>
        <v>0</v>
      </c>
    </row>
    <row r="94" spans="2:17" ht="12.75">
      <c r="B94" s="160" t="s">
        <v>198</v>
      </c>
      <c r="C94" s="106" t="s">
        <v>119</v>
      </c>
      <c r="D94" s="20" t="s">
        <v>85</v>
      </c>
      <c r="E94" s="107">
        <f>IF((E78-E80)&gt;0,E93/(E78-E80)*100,0)</f>
        <v>0</v>
      </c>
      <c r="F94" s="107">
        <f aca="true" t="shared" si="20" ref="F94:Q94">IF((F78-F80)&gt;0,F93/(F78-F80)*100,0)</f>
        <v>0</v>
      </c>
      <c r="G94" s="107">
        <f t="shared" si="20"/>
        <v>0</v>
      </c>
      <c r="H94" s="107">
        <f t="shared" si="20"/>
        <v>0</v>
      </c>
      <c r="I94" s="107">
        <f t="shared" si="20"/>
        <v>0</v>
      </c>
      <c r="J94" s="107">
        <f t="shared" si="20"/>
        <v>0</v>
      </c>
      <c r="K94" s="107">
        <f t="shared" si="20"/>
        <v>0</v>
      </c>
      <c r="L94" s="107">
        <f t="shared" si="20"/>
        <v>0</v>
      </c>
      <c r="M94" s="107">
        <f t="shared" si="20"/>
        <v>0</v>
      </c>
      <c r="N94" s="107">
        <f t="shared" si="20"/>
        <v>0</v>
      </c>
      <c r="O94" s="107">
        <f t="shared" si="20"/>
        <v>0</v>
      </c>
      <c r="P94" s="107">
        <f t="shared" si="20"/>
        <v>0</v>
      </c>
      <c r="Q94" s="108">
        <f t="shared" si="20"/>
        <v>0</v>
      </c>
    </row>
    <row r="95" spans="2:17" ht="13.5" thickBot="1">
      <c r="B95" s="167" t="s">
        <v>199</v>
      </c>
      <c r="C95" s="45" t="s">
        <v>102</v>
      </c>
      <c r="D95" s="46" t="s">
        <v>85</v>
      </c>
      <c r="E95" s="75">
        <f aca="true" t="shared" si="21" ref="E95:Q95">IF(E78&gt;0,E93/E78*100,0)</f>
        <v>0</v>
      </c>
      <c r="F95" s="75">
        <f t="shared" si="21"/>
        <v>0</v>
      </c>
      <c r="G95" s="75">
        <f t="shared" si="21"/>
        <v>0</v>
      </c>
      <c r="H95" s="75">
        <f t="shared" si="21"/>
        <v>0</v>
      </c>
      <c r="I95" s="75">
        <f t="shared" si="21"/>
        <v>0</v>
      </c>
      <c r="J95" s="75">
        <f t="shared" si="21"/>
        <v>0</v>
      </c>
      <c r="K95" s="75">
        <f t="shared" si="21"/>
        <v>0</v>
      </c>
      <c r="L95" s="75">
        <f t="shared" si="21"/>
        <v>0</v>
      </c>
      <c r="M95" s="75">
        <f t="shared" si="21"/>
        <v>0</v>
      </c>
      <c r="N95" s="75">
        <f t="shared" si="21"/>
        <v>0</v>
      </c>
      <c r="O95" s="75">
        <f t="shared" si="21"/>
        <v>0</v>
      </c>
      <c r="P95" s="75">
        <f t="shared" si="21"/>
        <v>0</v>
      </c>
      <c r="Q95" s="76">
        <f t="shared" si="21"/>
        <v>0</v>
      </c>
    </row>
    <row r="96" ht="13.5" thickTop="1"/>
  </sheetData>
  <sheetProtection/>
  <mergeCells count="6">
    <mergeCell ref="B7:Q7"/>
    <mergeCell ref="F10:G10"/>
    <mergeCell ref="B11:B12"/>
    <mergeCell ref="C11:C12"/>
    <mergeCell ref="D11:D12"/>
    <mergeCell ref="E11:Q11"/>
  </mergeCells>
  <printOptions horizontalCentered="1"/>
  <pageMargins left="0.37" right="0.17" top="0.52" bottom="0.34" header="0.32" footer="0.16"/>
  <pageSetup fitToHeight="1" fitToWidth="1" horizontalDpi="600" verticalDpi="600" orientation="portrait" paperSize="9" scale="58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2" width="6.7109375" style="4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421875" style="14" customWidth="1"/>
    <col min="19" max="16384" width="9.140625" style="14" customWidth="1"/>
  </cols>
  <sheetData>
    <row r="1" spans="1:4" ht="12.75" customHeight="1">
      <c r="A1" s="11" t="s">
        <v>30</v>
      </c>
      <c r="B1" s="12"/>
      <c r="C1" s="11"/>
      <c r="D1" s="10"/>
    </row>
    <row r="2" spans="1:4" ht="12.75" customHeight="1">
      <c r="A2" s="11"/>
      <c r="B2" s="12"/>
      <c r="C2" s="11"/>
      <c r="D2" s="10"/>
    </row>
    <row r="3" spans="1:4" ht="12.7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2.75" customHeight="1">
      <c r="A4" s="9"/>
      <c r="B4" s="9" t="str">
        <f>+CONCATENATE('Poc.strana'!$A$35," ",'Poc.strana'!$C$35)</f>
        <v>Датум обраде: </v>
      </c>
      <c r="C4" s="9"/>
      <c r="D4" s="10"/>
    </row>
    <row r="5" ht="12.75" customHeight="1"/>
    <row r="6" ht="12.75" customHeight="1"/>
    <row r="7" spans="2:17" ht="12.75" customHeight="1">
      <c r="B7" s="196" t="str">
        <f>CONCATENATE("Табела ЕТ-4-8.1. ИСПОРУКА ЕЛЕКТРИЧНЕ ЕНЕРГИЈЕ - УКУПНО - БИЛАНС У"," ",'Poc.strana'!C25,". ГОДИНИ")</f>
        <v>Табела ЕТ-4-8.1. ИСПОРУКА ЕЛЕКТРИЧНЕ ЕНЕРГИЈЕ - УКУПНО - БИЛАНС У 2023. ГОДИНИ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3:8" ht="12.75" customHeight="1">
      <c r="C8" s="17"/>
      <c r="D8" s="17"/>
      <c r="E8" s="48"/>
      <c r="F8" s="18"/>
      <c r="G8" s="18"/>
      <c r="H8" s="18"/>
    </row>
    <row r="9" ht="12.75" customHeight="1" thickBot="1"/>
    <row r="10" spans="2:17" ht="13.5" customHeight="1" thickBot="1" thickTop="1">
      <c r="B10" s="169" t="s">
        <v>161</v>
      </c>
      <c r="C10" s="170"/>
      <c r="D10" s="171"/>
      <c r="E10" s="171"/>
      <c r="F10" s="208"/>
      <c r="G10" s="208"/>
      <c r="H10" s="171" t="s">
        <v>162</v>
      </c>
      <c r="I10" s="171"/>
      <c r="J10" s="171"/>
      <c r="K10" s="171"/>
      <c r="L10" s="171"/>
      <c r="M10" s="171"/>
      <c r="N10" s="171"/>
      <c r="O10" s="171"/>
      <c r="P10" s="171"/>
      <c r="Q10" s="172"/>
    </row>
    <row r="11" spans="2:17" ht="13.5" thickTop="1">
      <c r="B11" s="209" t="s">
        <v>0</v>
      </c>
      <c r="C11" s="210" t="s">
        <v>31</v>
      </c>
      <c r="D11" s="212" t="s">
        <v>32</v>
      </c>
      <c r="E11" s="213" t="s">
        <v>33</v>
      </c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4"/>
    </row>
    <row r="12" spans="2:17" ht="12.75">
      <c r="B12" s="200"/>
      <c r="C12" s="211"/>
      <c r="D12" s="204"/>
      <c r="E12" s="39" t="s">
        <v>34</v>
      </c>
      <c r="F12" s="39" t="s">
        <v>35</v>
      </c>
      <c r="G12" s="39" t="s">
        <v>36</v>
      </c>
      <c r="H12" s="39" t="s">
        <v>37</v>
      </c>
      <c r="I12" s="39" t="s">
        <v>38</v>
      </c>
      <c r="J12" s="39" t="s">
        <v>39</v>
      </c>
      <c r="K12" s="49" t="s">
        <v>40</v>
      </c>
      <c r="L12" s="49" t="s">
        <v>41</v>
      </c>
      <c r="M12" s="49" t="s">
        <v>42</v>
      </c>
      <c r="N12" s="49" t="s">
        <v>43</v>
      </c>
      <c r="O12" s="49" t="s">
        <v>44</v>
      </c>
      <c r="P12" s="49" t="s">
        <v>45</v>
      </c>
      <c r="Q12" s="50" t="s">
        <v>46</v>
      </c>
    </row>
    <row r="13" spans="2:17" ht="12.75">
      <c r="B13" s="23"/>
      <c r="C13" s="36" t="s">
        <v>137</v>
      </c>
      <c r="D13" s="37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2:17" ht="12.75">
      <c r="B14" s="23" t="s">
        <v>18</v>
      </c>
      <c r="C14" s="24" t="s">
        <v>121</v>
      </c>
      <c r="D14" s="39" t="s">
        <v>51</v>
      </c>
      <c r="E14" s="40">
        <f aca="true" t="shared" si="0" ref="E14:P14">E20+E31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1">
        <f>SUM(E14:P14)</f>
        <v>0</v>
      </c>
    </row>
    <row r="15" spans="2:17" ht="12.75">
      <c r="B15" s="129" t="s">
        <v>19</v>
      </c>
      <c r="C15" s="126" t="s">
        <v>86</v>
      </c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</row>
    <row r="16" spans="2:17" ht="12.75">
      <c r="B16" s="133" t="s">
        <v>200</v>
      </c>
      <c r="C16" s="42" t="s">
        <v>110</v>
      </c>
      <c r="D16" s="29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</row>
    <row r="17" spans="2:17" ht="12.75">
      <c r="B17" s="31" t="s">
        <v>201</v>
      </c>
      <c r="C17" s="151" t="s">
        <v>132</v>
      </c>
      <c r="D17" s="152" t="s">
        <v>48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>
        <f>SUM(E17:P17)</f>
        <v>0</v>
      </c>
    </row>
    <row r="18" spans="2:17" ht="12.75">
      <c r="B18" s="31" t="s">
        <v>202</v>
      </c>
      <c r="C18" s="115" t="s">
        <v>135</v>
      </c>
      <c r="D18" s="116" t="s">
        <v>48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17">
        <f>SUM(E18:P18)</f>
        <v>0</v>
      </c>
    </row>
    <row r="19" spans="2:17" ht="12.75">
      <c r="B19" s="31" t="s">
        <v>203</v>
      </c>
      <c r="C19" s="115" t="s">
        <v>49</v>
      </c>
      <c r="D19" s="116" t="s">
        <v>48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17">
        <f>SUM(E19:P19)</f>
        <v>0</v>
      </c>
    </row>
    <row r="20" spans="2:17" ht="12.75">
      <c r="B20" s="31" t="s">
        <v>204</v>
      </c>
      <c r="C20" s="32" t="s">
        <v>50</v>
      </c>
      <c r="D20" s="33" t="s">
        <v>51</v>
      </c>
      <c r="E20" s="44">
        <f aca="true" t="shared" si="1" ref="E20:P20">E21+E22</f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34">
        <f aca="true" t="shared" si="2" ref="Q20:Q25">SUM(E20:P20)</f>
        <v>0</v>
      </c>
    </row>
    <row r="21" spans="2:17" ht="12.75">
      <c r="B21" s="31" t="s">
        <v>205</v>
      </c>
      <c r="C21" s="35" t="s">
        <v>100</v>
      </c>
      <c r="D21" s="33" t="s">
        <v>51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34">
        <f t="shared" si="2"/>
        <v>0</v>
      </c>
    </row>
    <row r="22" spans="2:17" ht="12.75">
      <c r="B22" s="31" t="s">
        <v>206</v>
      </c>
      <c r="C22" s="35" t="s">
        <v>101</v>
      </c>
      <c r="D22" s="33" t="s">
        <v>51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34">
        <f t="shared" si="2"/>
        <v>0</v>
      </c>
    </row>
    <row r="23" spans="2:17" ht="12.75">
      <c r="B23" s="31" t="s">
        <v>207</v>
      </c>
      <c r="C23" s="59" t="s">
        <v>96</v>
      </c>
      <c r="D23" s="33" t="s">
        <v>52</v>
      </c>
      <c r="E23" s="77">
        <f aca="true" t="shared" si="3" ref="E23:P23">+E24+E25</f>
        <v>0</v>
      </c>
      <c r="F23" s="77">
        <f t="shared" si="3"/>
        <v>0</v>
      </c>
      <c r="G23" s="77">
        <f t="shared" si="3"/>
        <v>0</v>
      </c>
      <c r="H23" s="77">
        <f t="shared" si="3"/>
        <v>0</v>
      </c>
      <c r="I23" s="77">
        <f t="shared" si="3"/>
        <v>0</v>
      </c>
      <c r="J23" s="77">
        <f t="shared" si="3"/>
        <v>0</v>
      </c>
      <c r="K23" s="77">
        <f t="shared" si="3"/>
        <v>0</v>
      </c>
      <c r="L23" s="77">
        <f t="shared" si="3"/>
        <v>0</v>
      </c>
      <c r="M23" s="77">
        <f t="shared" si="3"/>
        <v>0</v>
      </c>
      <c r="N23" s="77">
        <f t="shared" si="3"/>
        <v>0</v>
      </c>
      <c r="O23" s="77">
        <f t="shared" si="3"/>
        <v>0</v>
      </c>
      <c r="P23" s="77">
        <f t="shared" si="3"/>
        <v>0</v>
      </c>
      <c r="Q23" s="34">
        <f t="shared" si="2"/>
        <v>0</v>
      </c>
    </row>
    <row r="24" spans="2:17" ht="12.75">
      <c r="B24" s="31" t="s">
        <v>208</v>
      </c>
      <c r="C24" s="59" t="s">
        <v>97</v>
      </c>
      <c r="D24" s="33" t="s">
        <v>52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34">
        <f t="shared" si="2"/>
        <v>0</v>
      </c>
    </row>
    <row r="25" spans="2:17" ht="12.75">
      <c r="B25" s="31" t="s">
        <v>209</v>
      </c>
      <c r="C25" s="32" t="s">
        <v>98</v>
      </c>
      <c r="D25" s="33" t="s">
        <v>52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34">
        <f t="shared" si="2"/>
        <v>0</v>
      </c>
    </row>
    <row r="26" spans="2:17" ht="12.75">
      <c r="B26" s="31" t="s">
        <v>20</v>
      </c>
      <c r="C26" s="32" t="s">
        <v>122</v>
      </c>
      <c r="D26" s="5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34"/>
    </row>
    <row r="27" spans="2:17" ht="12.75">
      <c r="B27" s="133" t="s">
        <v>14</v>
      </c>
      <c r="C27" s="42" t="s">
        <v>110</v>
      </c>
      <c r="D27" s="29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</row>
    <row r="28" spans="2:17" ht="12.75">
      <c r="B28" s="31" t="s">
        <v>15</v>
      </c>
      <c r="C28" s="151" t="s">
        <v>132</v>
      </c>
      <c r="D28" s="152" t="s">
        <v>48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>
        <f>SUM(E28:P28)</f>
        <v>0</v>
      </c>
    </row>
    <row r="29" spans="2:17" ht="12.75">
      <c r="B29" s="31" t="s">
        <v>133</v>
      </c>
      <c r="C29" s="115" t="s">
        <v>135</v>
      </c>
      <c r="D29" s="116" t="s">
        <v>48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17">
        <f>SUM(E29:P29)</f>
        <v>0</v>
      </c>
    </row>
    <row r="30" spans="2:17" ht="12.75">
      <c r="B30" s="31" t="s">
        <v>210</v>
      </c>
      <c r="C30" s="115" t="s">
        <v>49</v>
      </c>
      <c r="D30" s="116" t="s">
        <v>48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117">
        <f>SUM(E30:P30)</f>
        <v>0</v>
      </c>
    </row>
    <row r="31" spans="2:17" ht="12.75">
      <c r="B31" s="31" t="s">
        <v>211</v>
      </c>
      <c r="C31" s="32" t="s">
        <v>50</v>
      </c>
      <c r="D31" s="33" t="s">
        <v>51</v>
      </c>
      <c r="E31" s="44">
        <f aca="true" t="shared" si="4" ref="E31:P31">E32+E33</f>
        <v>0</v>
      </c>
      <c r="F31" s="44">
        <f t="shared" si="4"/>
        <v>0</v>
      </c>
      <c r="G31" s="44">
        <f t="shared" si="4"/>
        <v>0</v>
      </c>
      <c r="H31" s="44">
        <f t="shared" si="4"/>
        <v>0</v>
      </c>
      <c r="I31" s="44">
        <f t="shared" si="4"/>
        <v>0</v>
      </c>
      <c r="J31" s="44">
        <f t="shared" si="4"/>
        <v>0</v>
      </c>
      <c r="K31" s="44">
        <f t="shared" si="4"/>
        <v>0</v>
      </c>
      <c r="L31" s="44">
        <f t="shared" si="4"/>
        <v>0</v>
      </c>
      <c r="M31" s="44">
        <f t="shared" si="4"/>
        <v>0</v>
      </c>
      <c r="N31" s="44">
        <f t="shared" si="4"/>
        <v>0</v>
      </c>
      <c r="O31" s="44">
        <f t="shared" si="4"/>
        <v>0</v>
      </c>
      <c r="P31" s="44">
        <f t="shared" si="4"/>
        <v>0</v>
      </c>
      <c r="Q31" s="34">
        <f aca="true" t="shared" si="5" ref="Q31:Q36">SUM(E31:P31)</f>
        <v>0</v>
      </c>
    </row>
    <row r="32" spans="2:17" ht="12.75">
      <c r="B32" s="31" t="s">
        <v>212</v>
      </c>
      <c r="C32" s="35" t="s">
        <v>100</v>
      </c>
      <c r="D32" s="33" t="s">
        <v>51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34">
        <f t="shared" si="5"/>
        <v>0</v>
      </c>
    </row>
    <row r="33" spans="2:17" ht="12.75">
      <c r="B33" s="31" t="s">
        <v>213</v>
      </c>
      <c r="C33" s="35" t="s">
        <v>101</v>
      </c>
      <c r="D33" s="33" t="s">
        <v>51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34">
        <f t="shared" si="5"/>
        <v>0</v>
      </c>
    </row>
    <row r="34" spans="2:17" ht="12.75">
      <c r="B34" s="31" t="s">
        <v>214</v>
      </c>
      <c r="C34" s="59" t="s">
        <v>96</v>
      </c>
      <c r="D34" s="33" t="s">
        <v>52</v>
      </c>
      <c r="E34" s="78">
        <f aca="true" t="shared" si="6" ref="E34:P34">E35+E36</f>
        <v>0</v>
      </c>
      <c r="F34" s="78">
        <f t="shared" si="6"/>
        <v>0</v>
      </c>
      <c r="G34" s="78">
        <f t="shared" si="6"/>
        <v>0</v>
      </c>
      <c r="H34" s="78">
        <f t="shared" si="6"/>
        <v>0</v>
      </c>
      <c r="I34" s="78">
        <f t="shared" si="6"/>
        <v>0</v>
      </c>
      <c r="J34" s="78">
        <f t="shared" si="6"/>
        <v>0</v>
      </c>
      <c r="K34" s="78">
        <f t="shared" si="6"/>
        <v>0</v>
      </c>
      <c r="L34" s="78">
        <f t="shared" si="6"/>
        <v>0</v>
      </c>
      <c r="M34" s="78">
        <f t="shared" si="6"/>
        <v>0</v>
      </c>
      <c r="N34" s="78">
        <f t="shared" si="6"/>
        <v>0</v>
      </c>
      <c r="O34" s="78">
        <f t="shared" si="6"/>
        <v>0</v>
      </c>
      <c r="P34" s="78">
        <f t="shared" si="6"/>
        <v>0</v>
      </c>
      <c r="Q34" s="34">
        <f t="shared" si="5"/>
        <v>0</v>
      </c>
    </row>
    <row r="35" spans="2:17" ht="12.75">
      <c r="B35" s="19" t="s">
        <v>215</v>
      </c>
      <c r="C35" s="59" t="s">
        <v>97</v>
      </c>
      <c r="D35" s="33" t="s">
        <v>52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34">
        <f t="shared" si="5"/>
        <v>0</v>
      </c>
    </row>
    <row r="36" spans="2:17" ht="12.75">
      <c r="B36" s="55" t="s">
        <v>216</v>
      </c>
      <c r="C36" s="67" t="s">
        <v>98</v>
      </c>
      <c r="D36" s="56" t="s">
        <v>52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58">
        <f t="shared" si="5"/>
        <v>0</v>
      </c>
    </row>
    <row r="37" spans="2:17" ht="12.75">
      <c r="B37" s="23" t="s">
        <v>22</v>
      </c>
      <c r="C37" s="24" t="s">
        <v>217</v>
      </c>
      <c r="D37" s="2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2:17" ht="12.75">
      <c r="B38" s="89" t="s">
        <v>23</v>
      </c>
      <c r="C38" s="126" t="s">
        <v>110</v>
      </c>
      <c r="D38" s="91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</row>
    <row r="39" spans="2:17" ht="12.75">
      <c r="B39" s="28" t="s">
        <v>16</v>
      </c>
      <c r="C39" s="151" t="s">
        <v>132</v>
      </c>
      <c r="D39" s="152" t="s">
        <v>48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4">
        <f>SUM(E39:P39)</f>
        <v>0</v>
      </c>
    </row>
    <row r="40" spans="2:17" ht="12.75">
      <c r="B40" s="31" t="s">
        <v>17</v>
      </c>
      <c r="C40" s="115" t="s">
        <v>135</v>
      </c>
      <c r="D40" s="116" t="s">
        <v>48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117">
        <f>SUM(E40:P40)</f>
        <v>0</v>
      </c>
    </row>
    <row r="41" spans="2:17" ht="12.75">
      <c r="B41" s="31" t="s">
        <v>134</v>
      </c>
      <c r="C41" s="115" t="s">
        <v>49</v>
      </c>
      <c r="D41" s="116" t="s">
        <v>48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117">
        <f>SUM(E41:P41)</f>
        <v>0</v>
      </c>
    </row>
    <row r="42" spans="2:17" ht="12.75">
      <c r="B42" s="31" t="s">
        <v>218</v>
      </c>
      <c r="C42" s="32" t="s">
        <v>50</v>
      </c>
      <c r="D42" s="33" t="s">
        <v>51</v>
      </c>
      <c r="E42" s="44">
        <f aca="true" t="shared" si="7" ref="E42:P42">E43+E44</f>
        <v>0</v>
      </c>
      <c r="F42" s="44">
        <f t="shared" si="7"/>
        <v>0</v>
      </c>
      <c r="G42" s="44">
        <f t="shared" si="7"/>
        <v>0</v>
      </c>
      <c r="H42" s="44">
        <f t="shared" si="7"/>
        <v>0</v>
      </c>
      <c r="I42" s="44">
        <f t="shared" si="7"/>
        <v>0</v>
      </c>
      <c r="J42" s="44">
        <f t="shared" si="7"/>
        <v>0</v>
      </c>
      <c r="K42" s="44">
        <f t="shared" si="7"/>
        <v>0</v>
      </c>
      <c r="L42" s="44">
        <f t="shared" si="7"/>
        <v>0</v>
      </c>
      <c r="M42" s="44">
        <f t="shared" si="7"/>
        <v>0</v>
      </c>
      <c r="N42" s="44">
        <f t="shared" si="7"/>
        <v>0</v>
      </c>
      <c r="O42" s="44">
        <f t="shared" si="7"/>
        <v>0</v>
      </c>
      <c r="P42" s="44">
        <f t="shared" si="7"/>
        <v>0</v>
      </c>
      <c r="Q42" s="34">
        <f aca="true" t="shared" si="8" ref="Q42:Q47">SUM(E42:P42)</f>
        <v>0</v>
      </c>
    </row>
    <row r="43" spans="2:17" ht="12.75">
      <c r="B43" s="31" t="s">
        <v>219</v>
      </c>
      <c r="C43" s="35" t="s">
        <v>100</v>
      </c>
      <c r="D43" s="33" t="s">
        <v>51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34">
        <f t="shared" si="8"/>
        <v>0</v>
      </c>
    </row>
    <row r="44" spans="2:17" ht="12.75">
      <c r="B44" s="31" t="s">
        <v>220</v>
      </c>
      <c r="C44" s="35" t="s">
        <v>101</v>
      </c>
      <c r="D44" s="33" t="s">
        <v>51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34">
        <f t="shared" si="8"/>
        <v>0</v>
      </c>
    </row>
    <row r="45" spans="2:17" ht="12.75">
      <c r="B45" s="31" t="s">
        <v>221</v>
      </c>
      <c r="C45" s="59" t="s">
        <v>96</v>
      </c>
      <c r="D45" s="33" t="s">
        <v>52</v>
      </c>
      <c r="E45" s="78">
        <f aca="true" t="shared" si="9" ref="E45:P45">E46+E47</f>
        <v>0</v>
      </c>
      <c r="F45" s="78">
        <f t="shared" si="9"/>
        <v>0</v>
      </c>
      <c r="G45" s="78">
        <f t="shared" si="9"/>
        <v>0</v>
      </c>
      <c r="H45" s="78">
        <f t="shared" si="9"/>
        <v>0</v>
      </c>
      <c r="I45" s="78">
        <f t="shared" si="9"/>
        <v>0</v>
      </c>
      <c r="J45" s="78">
        <f t="shared" si="9"/>
        <v>0</v>
      </c>
      <c r="K45" s="78">
        <f t="shared" si="9"/>
        <v>0</v>
      </c>
      <c r="L45" s="78">
        <f t="shared" si="9"/>
        <v>0</v>
      </c>
      <c r="M45" s="78">
        <f t="shared" si="9"/>
        <v>0</v>
      </c>
      <c r="N45" s="78">
        <f t="shared" si="9"/>
        <v>0</v>
      </c>
      <c r="O45" s="78">
        <f t="shared" si="9"/>
        <v>0</v>
      </c>
      <c r="P45" s="78">
        <f t="shared" si="9"/>
        <v>0</v>
      </c>
      <c r="Q45" s="34">
        <f t="shared" si="8"/>
        <v>0</v>
      </c>
    </row>
    <row r="46" spans="2:17" ht="12.75">
      <c r="B46" s="19" t="s">
        <v>222</v>
      </c>
      <c r="C46" s="59" t="s">
        <v>97</v>
      </c>
      <c r="D46" s="33" t="s">
        <v>52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34">
        <f t="shared" si="8"/>
        <v>0</v>
      </c>
    </row>
    <row r="47" spans="2:17" ht="12.75">
      <c r="B47" s="55" t="s">
        <v>223</v>
      </c>
      <c r="C47" s="67" t="s">
        <v>98</v>
      </c>
      <c r="D47" s="56" t="s">
        <v>52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58">
        <f t="shared" si="8"/>
        <v>0</v>
      </c>
    </row>
    <row r="48" spans="2:17" ht="12.75">
      <c r="B48" s="79"/>
      <c r="C48" s="67" t="s">
        <v>138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2:17" ht="12.75">
      <c r="B49" s="23" t="s">
        <v>25</v>
      </c>
      <c r="C49" s="24" t="s">
        <v>89</v>
      </c>
      <c r="D49" s="39" t="s">
        <v>51</v>
      </c>
      <c r="E49" s="40">
        <f>E50+E67</f>
        <v>0</v>
      </c>
      <c r="F49" s="40">
        <f aca="true" t="shared" si="10" ref="F49:P49">F50+F67</f>
        <v>0</v>
      </c>
      <c r="G49" s="40">
        <f t="shared" si="10"/>
        <v>0</v>
      </c>
      <c r="H49" s="40">
        <f t="shared" si="10"/>
        <v>0</v>
      </c>
      <c r="I49" s="40">
        <f t="shared" si="10"/>
        <v>0</v>
      </c>
      <c r="J49" s="40">
        <f t="shared" si="10"/>
        <v>0</v>
      </c>
      <c r="K49" s="40">
        <f t="shared" si="10"/>
        <v>0</v>
      </c>
      <c r="L49" s="40">
        <f t="shared" si="10"/>
        <v>0</v>
      </c>
      <c r="M49" s="40">
        <f t="shared" si="10"/>
        <v>0</v>
      </c>
      <c r="N49" s="40">
        <f t="shared" si="10"/>
        <v>0</v>
      </c>
      <c r="O49" s="40">
        <f t="shared" si="10"/>
        <v>0</v>
      </c>
      <c r="P49" s="40">
        <f t="shared" si="10"/>
        <v>0</v>
      </c>
      <c r="Q49" s="41">
        <f>SUM(E49:P49)</f>
        <v>0</v>
      </c>
    </row>
    <row r="50" spans="2:17" ht="12.75">
      <c r="B50" s="28" t="s">
        <v>26</v>
      </c>
      <c r="C50" s="42" t="s">
        <v>224</v>
      </c>
      <c r="D50" s="29" t="s">
        <v>51</v>
      </c>
      <c r="E50" s="43">
        <f aca="true" t="shared" si="11" ref="E50:P50">E54+E60</f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3">
        <f t="shared" si="11"/>
        <v>0</v>
      </c>
      <c r="O50" s="43">
        <f t="shared" si="11"/>
        <v>0</v>
      </c>
      <c r="P50" s="43">
        <f t="shared" si="11"/>
        <v>0</v>
      </c>
      <c r="Q50" s="30">
        <f>SUM(E50:P50)</f>
        <v>0</v>
      </c>
    </row>
    <row r="51" spans="2:17" ht="12.75">
      <c r="B51" s="31"/>
      <c r="C51" s="35" t="s">
        <v>90</v>
      </c>
      <c r="D51" s="5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34"/>
    </row>
    <row r="52" spans="2:17" ht="12.75">
      <c r="B52" s="31" t="s">
        <v>225</v>
      </c>
      <c r="C52" s="32" t="s">
        <v>110</v>
      </c>
      <c r="D52" s="33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147"/>
    </row>
    <row r="53" spans="2:17" ht="12.75">
      <c r="B53" s="31" t="s">
        <v>226</v>
      </c>
      <c r="C53" s="115" t="s">
        <v>135</v>
      </c>
      <c r="D53" s="33" t="s">
        <v>48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117">
        <f>SUM(E53:P53)</f>
        <v>0</v>
      </c>
    </row>
    <row r="54" spans="2:17" ht="12.75">
      <c r="B54" s="31" t="s">
        <v>227</v>
      </c>
      <c r="C54" s="32" t="s">
        <v>50</v>
      </c>
      <c r="D54" s="33" t="s">
        <v>51</v>
      </c>
      <c r="E54" s="44">
        <f>E55+E56</f>
        <v>0</v>
      </c>
      <c r="F54" s="44">
        <f aca="true" t="shared" si="12" ref="F54:P54">F55+F56</f>
        <v>0</v>
      </c>
      <c r="G54" s="44">
        <f t="shared" si="12"/>
        <v>0</v>
      </c>
      <c r="H54" s="44">
        <f t="shared" si="12"/>
        <v>0</v>
      </c>
      <c r="I54" s="44">
        <f t="shared" si="12"/>
        <v>0</v>
      </c>
      <c r="J54" s="44">
        <f t="shared" si="12"/>
        <v>0</v>
      </c>
      <c r="K54" s="44">
        <f t="shared" si="12"/>
        <v>0</v>
      </c>
      <c r="L54" s="44">
        <f t="shared" si="12"/>
        <v>0</v>
      </c>
      <c r="M54" s="44">
        <f t="shared" si="12"/>
        <v>0</v>
      </c>
      <c r="N54" s="44">
        <f t="shared" si="12"/>
        <v>0</v>
      </c>
      <c r="O54" s="44">
        <f t="shared" si="12"/>
        <v>0</v>
      </c>
      <c r="P54" s="44">
        <f t="shared" si="12"/>
        <v>0</v>
      </c>
      <c r="Q54" s="34">
        <f>SUM(E54:P54)</f>
        <v>0</v>
      </c>
    </row>
    <row r="55" spans="2:17" ht="12.75">
      <c r="B55" s="31" t="s">
        <v>228</v>
      </c>
      <c r="C55" s="59" t="s">
        <v>140</v>
      </c>
      <c r="D55" s="33" t="s">
        <v>51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34">
        <f>SUM(E55:P55)</f>
        <v>0</v>
      </c>
    </row>
    <row r="56" spans="2:17" ht="12.75">
      <c r="B56" s="60" t="s">
        <v>229</v>
      </c>
      <c r="C56" s="59" t="s">
        <v>141</v>
      </c>
      <c r="D56" s="33" t="s">
        <v>51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34">
        <f>SUM(E56:P56)</f>
        <v>0</v>
      </c>
    </row>
    <row r="57" spans="2:17" ht="12.75">
      <c r="B57" s="60"/>
      <c r="C57" s="35" t="s">
        <v>91</v>
      </c>
      <c r="D57" s="5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34"/>
    </row>
    <row r="58" spans="2:17" ht="12.75">
      <c r="B58" s="60" t="s">
        <v>230</v>
      </c>
      <c r="C58" s="32" t="s">
        <v>110</v>
      </c>
      <c r="D58" s="33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147"/>
    </row>
    <row r="59" spans="2:17" ht="12.75">
      <c r="B59" s="60" t="s">
        <v>231</v>
      </c>
      <c r="C59" s="115" t="s">
        <v>135</v>
      </c>
      <c r="D59" s="33" t="s">
        <v>48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117">
        <f>SUM(E59:P59)</f>
        <v>0</v>
      </c>
    </row>
    <row r="60" spans="2:17" ht="12.75">
      <c r="B60" s="60" t="s">
        <v>232</v>
      </c>
      <c r="C60" s="32" t="s">
        <v>50</v>
      </c>
      <c r="D60" s="33" t="s">
        <v>51</v>
      </c>
      <c r="E60" s="44">
        <f>E61+E64</f>
        <v>0</v>
      </c>
      <c r="F60" s="44">
        <f aca="true" t="shared" si="13" ref="F60:P60">F61+F64</f>
        <v>0</v>
      </c>
      <c r="G60" s="44">
        <f t="shared" si="13"/>
        <v>0</v>
      </c>
      <c r="H60" s="44">
        <f t="shared" si="13"/>
        <v>0</v>
      </c>
      <c r="I60" s="44">
        <f t="shared" si="13"/>
        <v>0</v>
      </c>
      <c r="J60" s="44">
        <f t="shared" si="13"/>
        <v>0</v>
      </c>
      <c r="K60" s="44">
        <f t="shared" si="13"/>
        <v>0</v>
      </c>
      <c r="L60" s="44">
        <f t="shared" si="13"/>
        <v>0</v>
      </c>
      <c r="M60" s="44">
        <f t="shared" si="13"/>
        <v>0</v>
      </c>
      <c r="N60" s="44">
        <f t="shared" si="13"/>
        <v>0</v>
      </c>
      <c r="O60" s="44">
        <f t="shared" si="13"/>
        <v>0</v>
      </c>
      <c r="P60" s="44">
        <f t="shared" si="13"/>
        <v>0</v>
      </c>
      <c r="Q60" s="34">
        <f aca="true" t="shared" si="14" ref="Q60:Q67">SUM(E60:P60)</f>
        <v>0</v>
      </c>
    </row>
    <row r="61" spans="2:17" ht="12.75">
      <c r="B61" s="60" t="s">
        <v>233</v>
      </c>
      <c r="C61" s="59" t="s">
        <v>142</v>
      </c>
      <c r="D61" s="33" t="s">
        <v>51</v>
      </c>
      <c r="E61" s="44">
        <f aca="true" t="shared" si="15" ref="E61:P61">E62+E63</f>
        <v>0</v>
      </c>
      <c r="F61" s="44">
        <f t="shared" si="15"/>
        <v>0</v>
      </c>
      <c r="G61" s="44">
        <f t="shared" si="15"/>
        <v>0</v>
      </c>
      <c r="H61" s="44">
        <f t="shared" si="15"/>
        <v>0</v>
      </c>
      <c r="I61" s="44">
        <f t="shared" si="15"/>
        <v>0</v>
      </c>
      <c r="J61" s="44">
        <f t="shared" si="15"/>
        <v>0</v>
      </c>
      <c r="K61" s="44">
        <f t="shared" si="15"/>
        <v>0</v>
      </c>
      <c r="L61" s="44">
        <f t="shared" si="15"/>
        <v>0</v>
      </c>
      <c r="M61" s="44">
        <f t="shared" si="15"/>
        <v>0</v>
      </c>
      <c r="N61" s="44">
        <f t="shared" si="15"/>
        <v>0</v>
      </c>
      <c r="O61" s="44">
        <f t="shared" si="15"/>
        <v>0</v>
      </c>
      <c r="P61" s="44">
        <f t="shared" si="15"/>
        <v>0</v>
      </c>
      <c r="Q61" s="34">
        <f t="shared" si="14"/>
        <v>0</v>
      </c>
    </row>
    <row r="62" spans="2:17" ht="12.75">
      <c r="B62" s="60" t="s">
        <v>234</v>
      </c>
      <c r="C62" s="59" t="s">
        <v>143</v>
      </c>
      <c r="D62" s="33" t="s">
        <v>51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34">
        <f t="shared" si="14"/>
        <v>0</v>
      </c>
    </row>
    <row r="63" spans="2:17" ht="12.75">
      <c r="B63" s="60" t="s">
        <v>235</v>
      </c>
      <c r="C63" s="59" t="s">
        <v>144</v>
      </c>
      <c r="D63" s="33" t="s">
        <v>51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34">
        <f t="shared" si="14"/>
        <v>0</v>
      </c>
    </row>
    <row r="64" spans="2:17" ht="12.75">
      <c r="B64" s="60" t="s">
        <v>236</v>
      </c>
      <c r="C64" s="59" t="s">
        <v>145</v>
      </c>
      <c r="D64" s="33" t="s">
        <v>51</v>
      </c>
      <c r="E64" s="44">
        <f aca="true" t="shared" si="16" ref="E64:P64">E65+E66</f>
        <v>0</v>
      </c>
      <c r="F64" s="44">
        <f t="shared" si="16"/>
        <v>0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 t="shared" si="16"/>
        <v>0</v>
      </c>
      <c r="L64" s="44">
        <f t="shared" si="16"/>
        <v>0</v>
      </c>
      <c r="M64" s="44">
        <f t="shared" si="16"/>
        <v>0</v>
      </c>
      <c r="N64" s="44">
        <f t="shared" si="16"/>
        <v>0</v>
      </c>
      <c r="O64" s="44">
        <f t="shared" si="16"/>
        <v>0</v>
      </c>
      <c r="P64" s="44">
        <f t="shared" si="16"/>
        <v>0</v>
      </c>
      <c r="Q64" s="34">
        <f t="shared" si="14"/>
        <v>0</v>
      </c>
    </row>
    <row r="65" spans="2:17" ht="12.75">
      <c r="B65" s="60" t="s">
        <v>237</v>
      </c>
      <c r="C65" s="59" t="s">
        <v>143</v>
      </c>
      <c r="D65" s="33" t="s">
        <v>51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34">
        <f t="shared" si="14"/>
        <v>0</v>
      </c>
    </row>
    <row r="66" spans="2:17" ht="12.75">
      <c r="B66" s="60" t="s">
        <v>238</v>
      </c>
      <c r="C66" s="59" t="s">
        <v>144</v>
      </c>
      <c r="D66" s="33" t="s">
        <v>51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34">
        <f t="shared" si="14"/>
        <v>0</v>
      </c>
    </row>
    <row r="67" spans="2:17" ht="12.75">
      <c r="B67" s="60" t="s">
        <v>27</v>
      </c>
      <c r="C67" s="32" t="s">
        <v>92</v>
      </c>
      <c r="D67" s="33" t="s">
        <v>51</v>
      </c>
      <c r="E67" s="44">
        <f>E71+E75+E81+E87</f>
        <v>0</v>
      </c>
      <c r="F67" s="44">
        <f aca="true" t="shared" si="17" ref="F67:P67">F71+F75+F81+F87</f>
        <v>0</v>
      </c>
      <c r="G67" s="44">
        <f t="shared" si="17"/>
        <v>0</v>
      </c>
      <c r="H67" s="44">
        <f t="shared" si="17"/>
        <v>0</v>
      </c>
      <c r="I67" s="44">
        <f t="shared" si="17"/>
        <v>0</v>
      </c>
      <c r="J67" s="44">
        <f t="shared" si="17"/>
        <v>0</v>
      </c>
      <c r="K67" s="44">
        <f t="shared" si="17"/>
        <v>0</v>
      </c>
      <c r="L67" s="44">
        <f t="shared" si="17"/>
        <v>0</v>
      </c>
      <c r="M67" s="44">
        <f t="shared" si="17"/>
        <v>0</v>
      </c>
      <c r="N67" s="44">
        <f t="shared" si="17"/>
        <v>0</v>
      </c>
      <c r="O67" s="44">
        <f>O71+O75+O81+O87</f>
        <v>0</v>
      </c>
      <c r="P67" s="44">
        <f t="shared" si="17"/>
        <v>0</v>
      </c>
      <c r="Q67" s="34">
        <f t="shared" si="14"/>
        <v>0</v>
      </c>
    </row>
    <row r="68" spans="2:17" ht="12.75">
      <c r="B68" s="60"/>
      <c r="C68" s="35" t="s">
        <v>90</v>
      </c>
      <c r="D68" s="3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34"/>
    </row>
    <row r="69" spans="2:17" ht="12.75">
      <c r="B69" s="60" t="s">
        <v>239</v>
      </c>
      <c r="C69" s="32" t="s">
        <v>110</v>
      </c>
      <c r="D69" s="33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147"/>
    </row>
    <row r="70" spans="2:17" ht="12.75">
      <c r="B70" s="60" t="s">
        <v>240</v>
      </c>
      <c r="C70" s="115" t="s">
        <v>135</v>
      </c>
      <c r="D70" s="33" t="s">
        <v>48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117">
        <f>SUM(E70:P70)</f>
        <v>0</v>
      </c>
    </row>
    <row r="71" spans="2:17" ht="12.75">
      <c r="B71" s="60" t="s">
        <v>241</v>
      </c>
      <c r="C71" s="32" t="s">
        <v>50</v>
      </c>
      <c r="D71" s="33" t="s">
        <v>51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34">
        <f>SUM(E71:P71)</f>
        <v>0</v>
      </c>
    </row>
    <row r="72" spans="2:17" ht="12.75">
      <c r="B72" s="60"/>
      <c r="C72" s="35" t="s">
        <v>91</v>
      </c>
      <c r="D72" s="5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34"/>
    </row>
    <row r="73" spans="2:17" ht="12.75">
      <c r="B73" s="60" t="s">
        <v>242</v>
      </c>
      <c r="C73" s="32" t="s">
        <v>110</v>
      </c>
      <c r="D73" s="33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147"/>
    </row>
    <row r="74" spans="2:17" ht="12.75">
      <c r="B74" s="60" t="s">
        <v>243</v>
      </c>
      <c r="C74" s="115" t="s">
        <v>135</v>
      </c>
      <c r="D74" s="33" t="s">
        <v>48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117">
        <f>SUM(E74:P74)</f>
        <v>0</v>
      </c>
    </row>
    <row r="75" spans="2:17" ht="12.75">
      <c r="B75" s="60" t="s">
        <v>244</v>
      </c>
      <c r="C75" s="32" t="s">
        <v>50</v>
      </c>
      <c r="D75" s="33" t="s">
        <v>51</v>
      </c>
      <c r="E75" s="44">
        <f aca="true" t="shared" si="18" ref="E75:P75">E76+E77</f>
        <v>0</v>
      </c>
      <c r="F75" s="44">
        <f t="shared" si="18"/>
        <v>0</v>
      </c>
      <c r="G75" s="44">
        <f t="shared" si="18"/>
        <v>0</v>
      </c>
      <c r="H75" s="44">
        <f t="shared" si="18"/>
        <v>0</v>
      </c>
      <c r="I75" s="44">
        <f t="shared" si="18"/>
        <v>0</v>
      </c>
      <c r="J75" s="44">
        <f t="shared" si="18"/>
        <v>0</v>
      </c>
      <c r="K75" s="44">
        <f t="shared" si="18"/>
        <v>0</v>
      </c>
      <c r="L75" s="44">
        <f t="shared" si="18"/>
        <v>0</v>
      </c>
      <c r="M75" s="44">
        <f t="shared" si="18"/>
        <v>0</v>
      </c>
      <c r="N75" s="44">
        <f t="shared" si="18"/>
        <v>0</v>
      </c>
      <c r="O75" s="44">
        <f t="shared" si="18"/>
        <v>0</v>
      </c>
      <c r="P75" s="44">
        <f t="shared" si="18"/>
        <v>0</v>
      </c>
      <c r="Q75" s="34">
        <f>SUM(E75:P75)</f>
        <v>0</v>
      </c>
    </row>
    <row r="76" spans="2:17" ht="12.75">
      <c r="B76" s="60" t="s">
        <v>245</v>
      </c>
      <c r="C76" s="59" t="s">
        <v>142</v>
      </c>
      <c r="D76" s="33" t="s">
        <v>51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34">
        <f>SUM(E76:P76)</f>
        <v>0</v>
      </c>
    </row>
    <row r="77" spans="2:17" ht="12.75">
      <c r="B77" s="60" t="s">
        <v>246</v>
      </c>
      <c r="C77" s="59" t="s">
        <v>145</v>
      </c>
      <c r="D77" s="33" t="s">
        <v>51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34">
        <f>SUM(E77:P77)</f>
        <v>0</v>
      </c>
    </row>
    <row r="78" spans="2:17" ht="12.75">
      <c r="B78" s="60"/>
      <c r="C78" s="35" t="s">
        <v>149</v>
      </c>
      <c r="D78" s="3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34"/>
    </row>
    <row r="79" spans="2:17" ht="12.75">
      <c r="B79" s="60" t="s">
        <v>247</v>
      </c>
      <c r="C79" s="32" t="s">
        <v>110</v>
      </c>
      <c r="D79" s="33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147"/>
    </row>
    <row r="80" spans="2:17" ht="12.75">
      <c r="B80" s="60" t="s">
        <v>248</v>
      </c>
      <c r="C80" s="115" t="s">
        <v>135</v>
      </c>
      <c r="D80" s="33" t="s">
        <v>48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117">
        <f>SUM(E80:P80)</f>
        <v>0</v>
      </c>
    </row>
    <row r="81" spans="2:17" ht="12.75">
      <c r="B81" s="60" t="s">
        <v>249</v>
      </c>
      <c r="C81" s="54" t="s">
        <v>50</v>
      </c>
      <c r="D81" s="33" t="s">
        <v>51</v>
      </c>
      <c r="E81" s="44">
        <f aca="true" t="shared" si="19" ref="E81:P81">E82+E83</f>
        <v>0</v>
      </c>
      <c r="F81" s="44">
        <f t="shared" si="19"/>
        <v>0</v>
      </c>
      <c r="G81" s="44">
        <f t="shared" si="19"/>
        <v>0</v>
      </c>
      <c r="H81" s="44">
        <f t="shared" si="19"/>
        <v>0</v>
      </c>
      <c r="I81" s="44">
        <f t="shared" si="19"/>
        <v>0</v>
      </c>
      <c r="J81" s="44">
        <f t="shared" si="19"/>
        <v>0</v>
      </c>
      <c r="K81" s="44">
        <f t="shared" si="19"/>
        <v>0</v>
      </c>
      <c r="L81" s="44">
        <f t="shared" si="19"/>
        <v>0</v>
      </c>
      <c r="M81" s="44">
        <f t="shared" si="19"/>
        <v>0</v>
      </c>
      <c r="N81" s="44">
        <f t="shared" si="19"/>
        <v>0</v>
      </c>
      <c r="O81" s="44">
        <f t="shared" si="19"/>
        <v>0</v>
      </c>
      <c r="P81" s="44">
        <f t="shared" si="19"/>
        <v>0</v>
      </c>
      <c r="Q81" s="34">
        <f>SUM(E81:P81)</f>
        <v>0</v>
      </c>
    </row>
    <row r="82" spans="2:17" ht="12.75">
      <c r="B82" s="60" t="s">
        <v>250</v>
      </c>
      <c r="C82" s="155" t="s">
        <v>142</v>
      </c>
      <c r="D82" s="33" t="s">
        <v>51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34">
        <f>SUM(E82:P82)</f>
        <v>0</v>
      </c>
    </row>
    <row r="83" spans="2:17" ht="12.75">
      <c r="B83" s="60" t="s">
        <v>251</v>
      </c>
      <c r="C83" s="155" t="s">
        <v>145</v>
      </c>
      <c r="D83" s="33" t="s">
        <v>51</v>
      </c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34">
        <f>SUM(E83:P83)</f>
        <v>0</v>
      </c>
    </row>
    <row r="84" spans="2:17" ht="12.75">
      <c r="B84" s="133"/>
      <c r="C84" s="156" t="s">
        <v>93</v>
      </c>
      <c r="D84" s="29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30"/>
    </row>
    <row r="85" spans="2:17" ht="12.75">
      <c r="B85" s="60" t="s">
        <v>252</v>
      </c>
      <c r="C85" s="32" t="s">
        <v>110</v>
      </c>
      <c r="D85" s="33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147"/>
    </row>
    <row r="86" spans="2:17" ht="12.75">
      <c r="B86" s="60" t="s">
        <v>253</v>
      </c>
      <c r="C86" s="115" t="s">
        <v>135</v>
      </c>
      <c r="D86" s="33" t="s">
        <v>48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117">
        <f>SUM(E86:P86)</f>
        <v>0</v>
      </c>
    </row>
    <row r="87" spans="2:17" ht="12.75">
      <c r="B87" s="60" t="s">
        <v>254</v>
      </c>
      <c r="C87" s="54" t="s">
        <v>50</v>
      </c>
      <c r="D87" s="33" t="s">
        <v>51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34">
        <f>SUM(E87:P87)</f>
        <v>0</v>
      </c>
    </row>
    <row r="88" spans="2:17" ht="12.75">
      <c r="B88" s="53" t="s">
        <v>54</v>
      </c>
      <c r="C88" s="61" t="s">
        <v>152</v>
      </c>
      <c r="D88" s="39" t="s">
        <v>51</v>
      </c>
      <c r="E88" s="40">
        <f aca="true" t="shared" si="20" ref="E88:P88">E49+E42</f>
        <v>0</v>
      </c>
      <c r="F88" s="40">
        <f t="shared" si="20"/>
        <v>0</v>
      </c>
      <c r="G88" s="40">
        <f t="shared" si="20"/>
        <v>0</v>
      </c>
      <c r="H88" s="40">
        <f t="shared" si="20"/>
        <v>0</v>
      </c>
      <c r="I88" s="40">
        <f t="shared" si="20"/>
        <v>0</v>
      </c>
      <c r="J88" s="40">
        <f t="shared" si="20"/>
        <v>0</v>
      </c>
      <c r="K88" s="40">
        <f t="shared" si="20"/>
        <v>0</v>
      </c>
      <c r="L88" s="40">
        <f t="shared" si="20"/>
        <v>0</v>
      </c>
      <c r="M88" s="40">
        <f t="shared" si="20"/>
        <v>0</v>
      </c>
      <c r="N88" s="40">
        <f t="shared" si="20"/>
        <v>0</v>
      </c>
      <c r="O88" s="40">
        <f t="shared" si="20"/>
        <v>0</v>
      </c>
      <c r="P88" s="40">
        <f t="shared" si="20"/>
        <v>0</v>
      </c>
      <c r="Q88" s="41">
        <f>SUM(E88:P88)</f>
        <v>0</v>
      </c>
    </row>
    <row r="89" spans="2:17" ht="12.75">
      <c r="B89" s="53" t="s">
        <v>55</v>
      </c>
      <c r="C89" s="24" t="s">
        <v>94</v>
      </c>
      <c r="D89" s="39" t="s">
        <v>51</v>
      </c>
      <c r="E89" s="85">
        <f>E92+E95</f>
        <v>0</v>
      </c>
      <c r="F89" s="85">
        <f aca="true" t="shared" si="21" ref="F89:P89">F92+F95</f>
        <v>0</v>
      </c>
      <c r="G89" s="85">
        <f t="shared" si="21"/>
        <v>0</v>
      </c>
      <c r="H89" s="85">
        <f t="shared" si="21"/>
        <v>0</v>
      </c>
      <c r="I89" s="85">
        <f t="shared" si="21"/>
        <v>0</v>
      </c>
      <c r="J89" s="85">
        <f t="shared" si="21"/>
        <v>0</v>
      </c>
      <c r="K89" s="85">
        <f t="shared" si="21"/>
        <v>0</v>
      </c>
      <c r="L89" s="85">
        <f t="shared" si="21"/>
        <v>0</v>
      </c>
      <c r="M89" s="85">
        <f t="shared" si="21"/>
        <v>0</v>
      </c>
      <c r="N89" s="85">
        <f t="shared" si="21"/>
        <v>0</v>
      </c>
      <c r="O89" s="85">
        <f t="shared" si="21"/>
        <v>0</v>
      </c>
      <c r="P89" s="85">
        <f t="shared" si="21"/>
        <v>0</v>
      </c>
      <c r="Q89" s="41">
        <f>SUM(E89:P89)</f>
        <v>0</v>
      </c>
    </row>
    <row r="90" spans="2:17" ht="12.75">
      <c r="B90" s="89" t="s">
        <v>56</v>
      </c>
      <c r="C90" s="90" t="s">
        <v>109</v>
      </c>
      <c r="D90" s="91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8"/>
    </row>
    <row r="91" spans="2:17" ht="12.75">
      <c r="B91" s="60" t="s">
        <v>147</v>
      </c>
      <c r="C91" s="92" t="s">
        <v>125</v>
      </c>
      <c r="D91" s="33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34"/>
    </row>
    <row r="92" spans="2:17" ht="12.75">
      <c r="B92" s="60" t="s">
        <v>148</v>
      </c>
      <c r="C92" s="92" t="s">
        <v>50</v>
      </c>
      <c r="D92" s="33" t="s">
        <v>51</v>
      </c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34">
        <f>SUM(E92:P92)</f>
        <v>0</v>
      </c>
    </row>
    <row r="93" spans="2:17" ht="12.75">
      <c r="B93" s="60" t="s">
        <v>57</v>
      </c>
      <c r="C93" s="93" t="s">
        <v>111</v>
      </c>
      <c r="D93" s="3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86"/>
    </row>
    <row r="94" spans="2:17" ht="12.75">
      <c r="B94" s="60" t="s">
        <v>87</v>
      </c>
      <c r="C94" s="92" t="s">
        <v>112</v>
      </c>
      <c r="D94" s="33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34"/>
    </row>
    <row r="95" spans="2:17" ht="12.75">
      <c r="B95" s="94" t="s">
        <v>88</v>
      </c>
      <c r="C95" s="157" t="s">
        <v>50</v>
      </c>
      <c r="D95" s="56" t="s">
        <v>51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58">
        <f>SUM(E95:P95)</f>
        <v>0</v>
      </c>
    </row>
    <row r="96" spans="2:17" ht="12.75">
      <c r="B96" s="53" t="s">
        <v>58</v>
      </c>
      <c r="C96" s="61" t="s">
        <v>153</v>
      </c>
      <c r="D96" s="39" t="s">
        <v>51</v>
      </c>
      <c r="E96" s="40">
        <f>E88+E89</f>
        <v>0</v>
      </c>
      <c r="F96" s="40">
        <f aca="true" t="shared" si="22" ref="F96:P96">F88+F89</f>
        <v>0</v>
      </c>
      <c r="G96" s="40">
        <f t="shared" si="22"/>
        <v>0</v>
      </c>
      <c r="H96" s="40">
        <f t="shared" si="22"/>
        <v>0</v>
      </c>
      <c r="I96" s="40">
        <f t="shared" si="22"/>
        <v>0</v>
      </c>
      <c r="J96" s="40">
        <f t="shared" si="22"/>
        <v>0</v>
      </c>
      <c r="K96" s="40">
        <f t="shared" si="22"/>
        <v>0</v>
      </c>
      <c r="L96" s="40">
        <f t="shared" si="22"/>
        <v>0</v>
      </c>
      <c r="M96" s="40">
        <f t="shared" si="22"/>
        <v>0</v>
      </c>
      <c r="N96" s="40">
        <f t="shared" si="22"/>
        <v>0</v>
      </c>
      <c r="O96" s="40">
        <f t="shared" si="22"/>
        <v>0</v>
      </c>
      <c r="P96" s="40">
        <f t="shared" si="22"/>
        <v>0</v>
      </c>
      <c r="Q96" s="41">
        <f>SUM(E96:P96)</f>
        <v>0</v>
      </c>
    </row>
    <row r="97" spans="2:17" ht="13.5" thickBot="1">
      <c r="B97" s="62" t="s">
        <v>60</v>
      </c>
      <c r="C97" s="63" t="s">
        <v>95</v>
      </c>
      <c r="D97" s="64" t="s">
        <v>51</v>
      </c>
      <c r="E97" s="65">
        <f>E96+E14</f>
        <v>0</v>
      </c>
      <c r="F97" s="65">
        <f aca="true" t="shared" si="23" ref="F97:P97">F96+F14</f>
        <v>0</v>
      </c>
      <c r="G97" s="65">
        <f t="shared" si="23"/>
        <v>0</v>
      </c>
      <c r="H97" s="65">
        <f t="shared" si="23"/>
        <v>0</v>
      </c>
      <c r="I97" s="65">
        <f t="shared" si="23"/>
        <v>0</v>
      </c>
      <c r="J97" s="65">
        <f t="shared" si="23"/>
        <v>0</v>
      </c>
      <c r="K97" s="65">
        <f t="shared" si="23"/>
        <v>0</v>
      </c>
      <c r="L97" s="65">
        <f t="shared" si="23"/>
        <v>0</v>
      </c>
      <c r="M97" s="65">
        <f t="shared" si="23"/>
        <v>0</v>
      </c>
      <c r="N97" s="65">
        <f t="shared" si="23"/>
        <v>0</v>
      </c>
      <c r="O97" s="65">
        <f t="shared" si="23"/>
        <v>0</v>
      </c>
      <c r="P97" s="65">
        <f t="shared" si="23"/>
        <v>0</v>
      </c>
      <c r="Q97" s="66">
        <f>SUM(E97:P97)</f>
        <v>0</v>
      </c>
    </row>
    <row r="98" ht="13.5" thickTop="1"/>
  </sheetData>
  <sheetProtection/>
  <mergeCells count="6">
    <mergeCell ref="B7:Q7"/>
    <mergeCell ref="F10:G10"/>
    <mergeCell ref="B11:B12"/>
    <mergeCell ref="C11:C12"/>
    <mergeCell ref="D11:D12"/>
    <mergeCell ref="E11:Q11"/>
  </mergeCells>
  <printOptions horizontalCentered="1"/>
  <pageMargins left="0.15748031496062992" right="0.15748031496062992" top="0.56" bottom="0.47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Trivic</dc:creator>
  <cp:keywords/>
  <dc:description/>
  <cp:lastModifiedBy>AERS</cp:lastModifiedBy>
  <cp:lastPrinted>2022-11-15T12:41:35Z</cp:lastPrinted>
  <dcterms:created xsi:type="dcterms:W3CDTF">2006-07-05T09:57:32Z</dcterms:created>
  <dcterms:modified xsi:type="dcterms:W3CDTF">2022-11-23T09:07:30Z</dcterms:modified>
  <cp:category/>
  <cp:version/>
  <cp:contentType/>
  <cp:contentStatus/>
</cp:coreProperties>
</file>