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740" tabRatio="777" activeTab="0"/>
  </bookViews>
  <sheets>
    <sheet name="Poc.strana" sheetId="1" r:id="rId1"/>
    <sheet name="Sadrzaj_Dinamika" sheetId="2" r:id="rId2"/>
    <sheet name="NabavkaBil" sheetId="3" r:id="rId3"/>
    <sheet name="ProdBilans" sheetId="4" r:id="rId4"/>
  </sheets>
  <definedNames>
    <definedName name="_xlnm.Print_Area" localSheetId="2">'NabavkaBil'!$A$1:$Q$40</definedName>
    <definedName name="_xlnm.Print_Area" localSheetId="0">'Poc.strana'!$A$1:$G$43</definedName>
    <definedName name="_xlnm.Print_Area" localSheetId="3">'ProdBilans'!$A$1:$Q$101</definedName>
    <definedName name="_xlnm.Print_Area" localSheetId="1">'Sadrzaj_Dinamika'!$A$1:$F$14</definedName>
    <definedName name="_xlnm.Print_Titles" localSheetId="2">'NabavkaBil'!$7:$11</definedName>
    <definedName name="_xlnm.Print_Titles" localSheetId="3">'ProdBilans'!$7:$11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<sst xmlns="http://schemas.openxmlformats.org/spreadsheetml/2006/main" count="374" uniqueCount="205">
  <si>
    <t>Редни број</t>
  </si>
  <si>
    <t>АГЕНЦИЈА ЗА ЕНЕРГЕТИКУ РЕПУБЛИКЕ СРБИЈЕ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</si>
  <si>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</si>
  <si>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</si>
  <si>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</si>
  <si>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 xml:space="preserve">Напомена: </t>
  </si>
  <si>
    <t>2</t>
  </si>
  <si>
    <t>3</t>
  </si>
  <si>
    <t>Прикупљање података - електрична енергија - енергетски подаци</t>
  </si>
  <si>
    <t>Датум обраде:</t>
  </si>
  <si>
    <t>Агенција за енергетику Републике Србије</t>
  </si>
  <si>
    <t>Елементи</t>
  </si>
  <si>
    <t>Једин. мере</t>
  </si>
  <si>
    <t>Количине по месецима и 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</si>
  <si>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</si>
  <si>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</si>
  <si>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</si>
  <si>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</si>
  <si>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</si>
  <si>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</si>
  <si>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</si>
  <si>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</si>
  <si>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</si>
  <si>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</si>
  <si>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</si>
  <si>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</si>
  <si>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</si>
  <si>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MW</t>
  </si>
  <si>
    <t>Обрачунска снага</t>
  </si>
  <si>
    <t xml:space="preserve">Активна енергија </t>
  </si>
  <si>
    <t>MWh</t>
  </si>
  <si>
    <t>Mvarh</t>
  </si>
  <si>
    <t xml:space="preserve">  - Виша тарифа</t>
  </si>
  <si>
    <t xml:space="preserve">  - Нижа тарифа</t>
  </si>
  <si>
    <t>Прекомерно преузета снага</t>
  </si>
  <si>
    <t xml:space="preserve">Укупна реактивна енергија </t>
  </si>
  <si>
    <t>НИСКИ НАПОН  (0,4 kV I степен)</t>
  </si>
  <si>
    <t xml:space="preserve">ШИРОКА ПОТРОШЊА </t>
  </si>
  <si>
    <t xml:space="preserve"> Једнотарифни</t>
  </si>
  <si>
    <t xml:space="preserve">     -     Зелена</t>
  </si>
  <si>
    <t xml:space="preserve">     -     Зелена  - јавна и заједн. потрошња</t>
  </si>
  <si>
    <t xml:space="preserve">     -     Плава</t>
  </si>
  <si>
    <t xml:space="preserve">     -     Плава  - јавна и заједн. потрошња</t>
  </si>
  <si>
    <t xml:space="preserve">     -     Црвена</t>
  </si>
  <si>
    <t>Двотарифни</t>
  </si>
  <si>
    <t xml:space="preserve">    -     Зелена</t>
  </si>
  <si>
    <t xml:space="preserve">         - Виша тарифа</t>
  </si>
  <si>
    <t xml:space="preserve">         - Нижа тарифа</t>
  </si>
  <si>
    <t xml:space="preserve">                            - Виша тарифа</t>
  </si>
  <si>
    <t xml:space="preserve">                            - Нижа тарифа</t>
  </si>
  <si>
    <t>ШП - домаћинство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</si>
  <si>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</si>
  <si>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</si>
  <si>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</si>
  <si>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>ДУТ</t>
  </si>
  <si>
    <t>Број мерних места</t>
  </si>
  <si>
    <t>УКУПНО</t>
  </si>
  <si>
    <t>1</t>
  </si>
  <si>
    <t>1.2.1</t>
  </si>
  <si>
    <t>1.2.2</t>
  </si>
  <si>
    <t>1.3.1</t>
  </si>
  <si>
    <t>1.3.2</t>
  </si>
  <si>
    <t>1.4.1</t>
  </si>
  <si>
    <t>1.4.2</t>
  </si>
  <si>
    <t>2.2.1</t>
  </si>
  <si>
    <t>2.2.2</t>
  </si>
  <si>
    <t>2.3</t>
  </si>
  <si>
    <t xml:space="preserve">     - ВТ - јавна и заједничка потрошња</t>
  </si>
  <si>
    <t xml:space="preserve">      - НТ - јавна и заједничка потрошња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</si>
  <si>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</si>
  <si>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</si>
  <si>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</si>
  <si>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</si>
  <si>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</si>
  <si>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</si>
  <si>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</si>
  <si>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Тражени подаци се уносе у ћелије обојене жутом бојом</t>
  </si>
  <si>
    <t>2.1.1</t>
  </si>
  <si>
    <t>2.1.2</t>
  </si>
  <si>
    <t>2.1.3</t>
  </si>
  <si>
    <t>2.1.3.1</t>
  </si>
  <si>
    <t>2.1.3.2</t>
  </si>
  <si>
    <t>2.1.3.3</t>
  </si>
  <si>
    <t>2.1.3.4</t>
  </si>
  <si>
    <t>2.1.3.5</t>
  </si>
  <si>
    <t>2.1.4</t>
  </si>
  <si>
    <t>2.1.5</t>
  </si>
  <si>
    <t>2.1.6</t>
  </si>
  <si>
    <t>2.1.6.1</t>
  </si>
  <si>
    <t>2.1.6.2</t>
  </si>
  <si>
    <t>2.1.6.3</t>
  </si>
  <si>
    <t>2.1.6.4</t>
  </si>
  <si>
    <t>2.1.6.5</t>
  </si>
  <si>
    <t>2.1.6.6</t>
  </si>
  <si>
    <t>2.1.6.7</t>
  </si>
  <si>
    <t>2.1.6.8</t>
  </si>
  <si>
    <t>2.1.6.9</t>
  </si>
  <si>
    <t>2.1.6.10</t>
  </si>
  <si>
    <t>2.1.6.11</t>
  </si>
  <si>
    <t>2.1.6.12</t>
  </si>
  <si>
    <t>2.1.6.13</t>
  </si>
  <si>
    <t>2.2.3</t>
  </si>
  <si>
    <t>2.2.3.1</t>
  </si>
  <si>
    <t>2.2.3.2</t>
  </si>
  <si>
    <t>2.2.3.3</t>
  </si>
  <si>
    <t>2.2.4</t>
  </si>
  <si>
    <t>2.2.5</t>
  </si>
  <si>
    <t>Одобрена снага за обрачун приступа</t>
  </si>
  <si>
    <t>Измерена месечна максимална снага</t>
  </si>
  <si>
    <t>ШП -Комерцијала и остали (0,4 kV II степен)</t>
  </si>
  <si>
    <t>КУПЦИ СА МЕРЕЊЕМ СНАГЕ</t>
  </si>
  <si>
    <t>КУПЦИ БЕЗ МЕРЕЊА СНАГЕ</t>
  </si>
  <si>
    <t>ПРЕГЛЕД ТАБЕЛА ЗА ДОСТАВЉАЊЕ ИНФОРМАЦИЈА - ЕЛЕКТРИЧНА ЕНЕРГИЈА</t>
  </si>
  <si>
    <t>Назив табеле</t>
  </si>
  <si>
    <t>Рок за достављање података Агенцији</t>
  </si>
  <si>
    <t>Форма у којој се доставља</t>
  </si>
  <si>
    <t>31. октобар за наредну годину</t>
  </si>
  <si>
    <t>Електронски</t>
  </si>
  <si>
    <t>ПРОДАЈА ЕЛЕКТРИЧНЕ ЕНЕРГИЈЕ - БИЛАНС У год ГОДИНИ</t>
  </si>
  <si>
    <t>Снабдевач/Произвођач</t>
  </si>
  <si>
    <t>1.3</t>
  </si>
  <si>
    <t>1.4</t>
  </si>
  <si>
    <t>1.5</t>
  </si>
  <si>
    <t>1.6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</si>
  <si>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</si>
  <si>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</si>
  <si>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</si>
  <si>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</si>
  <si>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</si>
  <si>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>Електране на сунчану енергију</t>
  </si>
  <si>
    <t>Електране на геотермалну енергију</t>
  </si>
  <si>
    <t>Ел. са комбин. произ. на фосилна горива</t>
  </si>
  <si>
    <t>Електране на отпад</t>
  </si>
  <si>
    <t>Остале</t>
  </si>
  <si>
    <t>2.1</t>
  </si>
  <si>
    <t>2.2</t>
  </si>
  <si>
    <t>2.4</t>
  </si>
  <si>
    <t>2.5</t>
  </si>
  <si>
    <t>2.6</t>
  </si>
  <si>
    <t>2.7</t>
  </si>
  <si>
    <t>2.8</t>
  </si>
  <si>
    <t>2.9</t>
  </si>
  <si>
    <t>2.10</t>
  </si>
  <si>
    <t>ЕПС-велетрговина</t>
  </si>
  <si>
    <t>1.7</t>
  </si>
  <si>
    <t>1.8</t>
  </si>
  <si>
    <t>1.9</t>
  </si>
  <si>
    <t>1.10</t>
  </si>
  <si>
    <t>НАБАВКА ЕЛЕКТРИЧНЕ ЕНЕРГИЈЕ - БИЛАНС У год ГОДИНИ</t>
  </si>
  <si>
    <t>ЕТ-6-1.1</t>
  </si>
  <si>
    <t>ЕТ-6-2.1</t>
  </si>
  <si>
    <t>ЈАВНО ОСВЕТЉЕЊЕ</t>
  </si>
  <si>
    <t>Јавна расвета</t>
  </si>
  <si>
    <t>Број мерних/обрачунских места</t>
  </si>
  <si>
    <t>Светлеће рекламе</t>
  </si>
  <si>
    <t>Број рекламних паноа</t>
  </si>
  <si>
    <t>3.1</t>
  </si>
  <si>
    <t>3.1.1</t>
  </si>
  <si>
    <t>3.1.2</t>
  </si>
  <si>
    <t>3.2</t>
  </si>
  <si>
    <t>3.2.1</t>
  </si>
  <si>
    <t>3.2.2</t>
  </si>
  <si>
    <t>4</t>
  </si>
  <si>
    <t>2.6.1</t>
  </si>
  <si>
    <t xml:space="preserve">    Електране на сунчану енергију на тлу</t>
  </si>
  <si>
    <t>2.6.2</t>
  </si>
  <si>
    <t xml:space="preserve">    Електране на сунчану енергију на објектима</t>
  </si>
  <si>
    <t>ОД СНАБДЕВАЧА</t>
  </si>
  <si>
    <t>Од снабдевача укупно</t>
  </si>
  <si>
    <t>ОД ПОВЛАШЋЕНИХ ПРОИЗВОЂАЧА</t>
  </si>
  <si>
    <t>Од повлашћених произвођача укупно</t>
  </si>
  <si>
    <t>1.1</t>
  </si>
  <si>
    <t>1.2</t>
  </si>
  <si>
    <t>2.2.6</t>
  </si>
  <si>
    <t>2.2.6.1</t>
  </si>
  <si>
    <t>2.2.6.2</t>
  </si>
  <si>
    <t>2.2.6.3</t>
  </si>
  <si>
    <t>2.2.6.4</t>
  </si>
  <si>
    <t>2.2.6.5</t>
  </si>
  <si>
    <t>2.2.6.6</t>
  </si>
  <si>
    <t>2.2.6.7</t>
  </si>
  <si>
    <t>2.2.6.8</t>
  </si>
  <si>
    <t>2.2.6.9</t>
  </si>
  <si>
    <t>Управљана потрошња</t>
  </si>
  <si>
    <t>2.2.7</t>
  </si>
  <si>
    <t>2.2.8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</si>
  <si>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</si>
  <si>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</si>
  <si>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</si>
  <si>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</si>
  <si>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</si>
  <si>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</si>
  <si>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</si>
  <si>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</si>
  <si>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</si>
  <si>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</si>
  <si>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2.2.10</t>
  </si>
  <si>
    <t>2.2.11</t>
  </si>
  <si>
    <t>2.2.12</t>
  </si>
  <si>
    <t>2.2.12.1</t>
  </si>
  <si>
    <t>2.2.12.2</t>
  </si>
  <si>
    <t>2.2.12.3</t>
  </si>
  <si>
    <t>Реактивна енергија (cosj≥0,95)</t>
  </si>
  <si>
    <t>Прекомерна реактивна енергија (cosj&lt;0,95)</t>
  </si>
  <si>
    <t>Година (т):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</si>
</sst>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0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hair"/>
      <bottom style="hair"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thin"/>
      <top style="double"/>
      <bottom style="hair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4" fillId="33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56" applyFont="1">
      <alignment/>
      <protection/>
    </xf>
    <xf numFmtId="0" fontId="4" fillId="0" borderId="0" xfId="56" applyFont="1" applyFill="1">
      <alignment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56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56" applyFont="1" applyBorder="1">
      <alignment/>
      <protection/>
    </xf>
    <xf numFmtId="0" fontId="4" fillId="0" borderId="18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19" xfId="56" applyFont="1" applyBorder="1">
      <alignment/>
      <protection/>
    </xf>
    <xf numFmtId="0" fontId="4" fillId="0" borderId="20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1" xfId="56" applyFont="1" applyBorder="1">
      <alignment/>
      <protection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3" xfId="56" applyFont="1" applyBorder="1" applyAlignment="1">
      <alignment horizontal="center"/>
      <protection/>
    </xf>
    <xf numFmtId="0" fontId="4" fillId="0" borderId="17" xfId="56" applyFont="1" applyBorder="1" applyAlignment="1">
      <alignment horizontal="left"/>
      <protection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Alignment="1" applyProtection="1">
      <alignment/>
      <protection locked="0"/>
    </xf>
    <xf numFmtId="3" fontId="4" fillId="34" borderId="18" xfId="56" applyNumberFormat="1" applyFont="1" applyFill="1" applyBorder="1" applyAlignment="1">
      <alignment horizontal="right" vertical="center"/>
      <protection/>
    </xf>
    <xf numFmtId="0" fontId="4" fillId="34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4" fillId="0" borderId="0" xfId="56" applyFont="1" applyFill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3" fontId="4" fillId="0" borderId="20" xfId="56" applyNumberFormat="1" applyFont="1" applyBorder="1">
      <alignment/>
      <protection/>
    </xf>
    <xf numFmtId="3" fontId="4" fillId="0" borderId="25" xfId="56" applyNumberFormat="1" applyFont="1" applyBorder="1">
      <alignment/>
      <protection/>
    </xf>
    <xf numFmtId="3" fontId="4" fillId="0" borderId="26" xfId="56" applyNumberFormat="1" applyFont="1" applyBorder="1" applyAlignment="1">
      <alignment horizontal="right" vertical="center"/>
      <protection/>
    </xf>
    <xf numFmtId="3" fontId="4" fillId="0" borderId="27" xfId="56" applyNumberFormat="1" applyFont="1" applyBorder="1" applyAlignment="1">
      <alignment horizontal="right" vertical="center"/>
      <protection/>
    </xf>
    <xf numFmtId="3" fontId="4" fillId="0" borderId="18" xfId="56" applyNumberFormat="1" applyFont="1" applyBorder="1" applyAlignment="1">
      <alignment horizontal="right" vertical="center"/>
      <protection/>
    </xf>
    <xf numFmtId="3" fontId="4" fillId="0" borderId="25" xfId="56" applyNumberFormat="1" applyFont="1" applyBorder="1" applyAlignment="1">
      <alignment horizontal="right" vertical="center"/>
      <protection/>
    </xf>
    <xf numFmtId="3" fontId="4" fillId="0" borderId="13" xfId="56" applyNumberFormat="1" applyFont="1" applyBorder="1" applyAlignment="1">
      <alignment horizontal="right" vertical="center"/>
      <protection/>
    </xf>
    <xf numFmtId="3" fontId="4" fillId="0" borderId="24" xfId="56" applyNumberFormat="1" applyFont="1" applyBorder="1" applyAlignment="1">
      <alignment horizontal="right" vertical="center"/>
      <protection/>
    </xf>
    <xf numFmtId="3" fontId="4" fillId="0" borderId="15" xfId="56" applyNumberFormat="1" applyFont="1" applyBorder="1" applyAlignment="1">
      <alignment horizontal="right" vertical="center"/>
      <protection/>
    </xf>
    <xf numFmtId="0" fontId="4" fillId="0" borderId="18" xfId="56" applyFont="1" applyBorder="1">
      <alignment/>
      <protection/>
    </xf>
    <xf numFmtId="3" fontId="4" fillId="0" borderId="18" xfId="56" applyNumberFormat="1" applyFont="1" applyFill="1" applyBorder="1" applyAlignment="1">
      <alignment horizontal="right" vertical="center"/>
      <protection/>
    </xf>
    <xf numFmtId="0" fontId="4" fillId="0" borderId="28" xfId="56" applyFont="1" applyBorder="1">
      <alignment/>
      <protection/>
    </xf>
    <xf numFmtId="3" fontId="4" fillId="34" borderId="23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Border="1" applyAlignment="1">
      <alignment horizontal="right" vertical="center"/>
      <protection/>
    </xf>
    <xf numFmtId="49" fontId="4" fillId="0" borderId="30" xfId="0" applyNumberFormat="1" applyFont="1" applyBorder="1" applyAlignment="1">
      <alignment horizontal="center" vertical="center" wrapText="1"/>
    </xf>
    <xf numFmtId="3" fontId="4" fillId="0" borderId="23" xfId="56" applyNumberFormat="1" applyFont="1" applyBorder="1" applyAlignment="1">
      <alignment horizontal="right"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32" xfId="56" applyFont="1" applyBorder="1" applyAlignment="1">
      <alignment horizontal="center"/>
      <protection/>
    </xf>
    <xf numFmtId="49" fontId="4" fillId="0" borderId="22" xfId="0" applyNumberFormat="1" applyFont="1" applyBorder="1" applyAlignment="1">
      <alignment horizontal="center" vertical="center"/>
    </xf>
    <xf numFmtId="0" fontId="4" fillId="0" borderId="33" xfId="56" applyFont="1" applyBorder="1">
      <alignment/>
      <protection/>
    </xf>
    <xf numFmtId="3" fontId="4" fillId="34" borderId="32" xfId="56" applyNumberFormat="1" applyFont="1" applyFill="1" applyBorder="1">
      <alignment/>
      <protection/>
    </xf>
    <xf numFmtId="3" fontId="4" fillId="0" borderId="34" xfId="56" applyNumberFormat="1" applyFont="1" applyBorder="1">
      <alignment/>
      <protection/>
    </xf>
    <xf numFmtId="4" fontId="4" fillId="0" borderId="26" xfId="56" applyNumberFormat="1" applyFont="1" applyBorder="1" applyAlignment="1">
      <alignment horizontal="right" vertical="center"/>
      <protection/>
    </xf>
    <xf numFmtId="4" fontId="4" fillId="34" borderId="18" xfId="56" applyNumberFormat="1" applyFont="1" applyFill="1" applyBorder="1" applyAlignment="1">
      <alignment horizontal="right" vertical="center"/>
      <protection/>
    </xf>
    <xf numFmtId="4" fontId="4" fillId="0" borderId="27" xfId="56" applyNumberFormat="1" applyFont="1" applyBorder="1" applyAlignment="1">
      <alignment horizontal="right" vertical="center"/>
      <protection/>
    </xf>
    <xf numFmtId="0" fontId="4" fillId="34" borderId="0" xfId="0" applyFont="1" applyFill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33" borderId="15" xfId="56" applyFont="1" applyFill="1" applyBorder="1" applyAlignment="1">
      <alignment horizontal="center"/>
      <protection/>
    </xf>
    <xf numFmtId="4" fontId="4" fillId="34" borderId="15" xfId="56" applyNumberFormat="1" applyFont="1" applyFill="1" applyBorder="1" applyAlignment="1">
      <alignment horizontal="right" vertical="center"/>
      <protection/>
    </xf>
    <xf numFmtId="0" fontId="4" fillId="33" borderId="17" xfId="56" applyFont="1" applyFill="1" applyBorder="1">
      <alignment/>
      <protection/>
    </xf>
    <xf numFmtId="0" fontId="4" fillId="33" borderId="18" xfId="56" applyFont="1" applyFill="1" applyBorder="1" applyAlignment="1">
      <alignment horizontal="center"/>
      <protection/>
    </xf>
    <xf numFmtId="0" fontId="4" fillId="0" borderId="28" xfId="56" applyFont="1" applyBorder="1" applyAlignment="1">
      <alignment horizontal="left"/>
      <protection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56" applyFont="1" applyBorder="1" applyAlignment="1">
      <alignment horizontal="center"/>
      <protection/>
    </xf>
    <xf numFmtId="0" fontId="4" fillId="0" borderId="37" xfId="56" applyFont="1" applyBorder="1" applyAlignment="1">
      <alignment horizontal="center"/>
      <protection/>
    </xf>
    <xf numFmtId="3" fontId="4" fillId="0" borderId="37" xfId="56" applyNumberFormat="1" applyFont="1" applyFill="1" applyBorder="1" applyAlignment="1">
      <alignment horizontal="right" vertical="center"/>
      <protection/>
    </xf>
    <xf numFmtId="3" fontId="4" fillId="0" borderId="38" xfId="56" applyNumberFormat="1" applyFont="1" applyBorder="1" applyAlignment="1">
      <alignment horizontal="righ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8" fillId="0" borderId="39" xfId="55" applyFont="1" applyBorder="1" applyAlignment="1">
      <alignment horizontal="left" vertical="center" wrapText="1"/>
      <protection/>
    </xf>
    <xf numFmtId="0" fontId="9" fillId="0" borderId="33" xfId="55" applyFont="1" applyBorder="1" applyAlignment="1">
      <alignment horizontal="left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34" xfId="55" applyFont="1" applyBorder="1" applyAlignment="1">
      <alignment horizontal="center" vertical="center" wrapText="1"/>
      <protection/>
    </xf>
    <xf numFmtId="0" fontId="4" fillId="0" borderId="40" xfId="56" applyFont="1" applyBorder="1">
      <alignment/>
      <protection/>
    </xf>
    <xf numFmtId="0" fontId="4" fillId="0" borderId="41" xfId="56" applyFont="1" applyBorder="1" applyAlignment="1">
      <alignment horizontal="center"/>
      <protection/>
    </xf>
    <xf numFmtId="3" fontId="4" fillId="0" borderId="41" xfId="56" applyNumberFormat="1" applyFont="1" applyBorder="1" applyAlignment="1">
      <alignment horizontal="right" vertical="center"/>
      <protection/>
    </xf>
    <xf numFmtId="3" fontId="4" fillId="0" borderId="42" xfId="56" applyNumberFormat="1" applyFont="1" applyBorder="1" applyAlignment="1">
      <alignment horizontal="right" vertical="center"/>
      <protection/>
    </xf>
    <xf numFmtId="49" fontId="4" fillId="0" borderId="14" xfId="0" applyNumberFormat="1" applyFont="1" applyBorder="1" applyAlignment="1">
      <alignment horizontal="center" vertical="center"/>
    </xf>
    <xf numFmtId="0" fontId="4" fillId="0" borderId="21" xfId="56" applyFont="1" applyBorder="1" applyAlignment="1">
      <alignment horizontal="left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24" xfId="56" applyNumberFormat="1" applyFont="1" applyFill="1" applyBorder="1" applyAlignment="1">
      <alignment horizontal="right" vertical="center"/>
      <protection/>
    </xf>
    <xf numFmtId="3" fontId="4" fillId="34" borderId="15" xfId="56" applyNumberFormat="1" applyFont="1" applyFill="1" applyBorder="1" applyAlignment="1">
      <alignment horizontal="right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3" xfId="56" applyFont="1" applyFill="1" applyBorder="1">
      <alignment/>
      <protection/>
    </xf>
    <xf numFmtId="3" fontId="4" fillId="33" borderId="26" xfId="56" applyNumberFormat="1" applyFont="1" applyFill="1" applyBorder="1" applyAlignment="1">
      <alignment horizontal="right" vertical="center"/>
      <protection/>
    </xf>
    <xf numFmtId="3" fontId="4" fillId="33" borderId="27" xfId="56" applyNumberFormat="1" applyFont="1" applyFill="1" applyBorder="1" applyAlignment="1">
      <alignment horizontal="right" vertical="center"/>
      <protection/>
    </xf>
    <xf numFmtId="4" fontId="4" fillId="0" borderId="13" xfId="56" applyNumberFormat="1" applyFont="1" applyBorder="1" applyAlignment="1">
      <alignment horizontal="right" vertical="center"/>
      <protection/>
    </xf>
    <xf numFmtId="4" fontId="4" fillId="0" borderId="24" xfId="56" applyNumberFormat="1" applyFont="1" applyBorder="1" applyAlignment="1">
      <alignment horizontal="right" vertical="center"/>
      <protection/>
    </xf>
    <xf numFmtId="4" fontId="4" fillId="34" borderId="23" xfId="56" applyNumberFormat="1" applyFont="1" applyFill="1" applyBorder="1" applyAlignment="1">
      <alignment horizontal="right" vertical="center"/>
      <protection/>
    </xf>
    <xf numFmtId="4" fontId="4" fillId="0" borderId="29" xfId="56" applyNumberFormat="1" applyFont="1" applyBorder="1" applyAlignment="1">
      <alignment horizontal="righ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0" fontId="4" fillId="0" borderId="37" xfId="56" applyFont="1" applyBorder="1">
      <alignment/>
      <protection/>
    </xf>
    <xf numFmtId="3" fontId="4" fillId="34" borderId="15" xfId="56" applyNumberFormat="1" applyFont="1" applyFill="1" applyBorder="1">
      <alignment/>
      <protection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left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0" fontId="4" fillId="0" borderId="32" xfId="56" applyFont="1" applyFill="1" applyBorder="1" applyAlignment="1">
      <alignment horizontal="left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4" fillId="0" borderId="34" xfId="56" applyNumberFormat="1" applyFont="1" applyFill="1" applyBorder="1" applyAlignment="1">
      <alignment horizontal="right" vertical="center"/>
      <protection/>
    </xf>
    <xf numFmtId="0" fontId="4" fillId="0" borderId="18" xfId="56" applyFont="1" applyFill="1" applyBorder="1" applyAlignment="1">
      <alignment horizontal="left" indent="4"/>
      <protection/>
    </xf>
    <xf numFmtId="0" fontId="4" fillId="0" borderId="18" xfId="56" applyFont="1" applyFill="1" applyBorder="1" applyAlignment="1">
      <alignment horizontal="left"/>
      <protection/>
    </xf>
    <xf numFmtId="3" fontId="4" fillId="0" borderId="27" xfId="56" applyNumberFormat="1" applyFont="1" applyFill="1" applyBorder="1" applyAlignment="1">
      <alignment horizontal="right" vertical="center"/>
      <protection/>
    </xf>
    <xf numFmtId="0" fontId="4" fillId="0" borderId="23" xfId="56" applyFont="1" applyFill="1" applyBorder="1" applyAlignment="1">
      <alignment horizontal="left" indent="4"/>
      <protection/>
    </xf>
    <xf numFmtId="4" fontId="4" fillId="0" borderId="18" xfId="56" applyNumberFormat="1" applyFont="1" applyFill="1" applyBorder="1" applyAlignment="1">
      <alignment horizontal="right" vertical="center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44" xfId="55" applyFont="1" applyBorder="1" applyAlignment="1">
      <alignment horizontal="center" vertical="center" wrapText="1"/>
      <protection/>
    </xf>
    <xf numFmtId="0" fontId="7" fillId="0" borderId="45" xfId="55" applyFont="1" applyBorder="1" applyAlignment="1">
      <alignment horizontal="center" vertical="center" wrapText="1"/>
      <protection/>
    </xf>
    <xf numFmtId="0" fontId="7" fillId="0" borderId="46" xfId="55" applyFont="1" applyBorder="1" applyAlignment="1">
      <alignment horizontal="left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48" xfId="55" applyFont="1" applyBorder="1" applyAlignment="1">
      <alignment horizontal="center" vertical="center" wrapText="1"/>
      <protection/>
    </xf>
    <xf numFmtId="3" fontId="4" fillId="35" borderId="32" xfId="56" applyNumberFormat="1" applyFont="1" applyFill="1" applyBorder="1">
      <alignment/>
      <protection/>
    </xf>
    <xf numFmtId="4" fontId="4" fillId="35" borderId="18" xfId="56" applyNumberFormat="1" applyFont="1" applyFill="1" applyBorder="1" applyAlignment="1">
      <alignment horizontal="right" vertical="center"/>
      <protection/>
    </xf>
    <xf numFmtId="3" fontId="4" fillId="35" borderId="18" xfId="56" applyNumberFormat="1" applyFont="1" applyFill="1" applyBorder="1" applyAlignment="1">
      <alignment horizontal="right" vertical="center"/>
      <protection/>
    </xf>
    <xf numFmtId="3" fontId="4" fillId="35" borderId="20" xfId="56" applyNumberFormat="1" applyFont="1" applyFill="1" applyBorder="1" applyAlignment="1">
      <alignment horizontal="right" vertical="center"/>
      <protection/>
    </xf>
    <xf numFmtId="3" fontId="4" fillId="35" borderId="23" xfId="56" applyNumberFormat="1" applyFont="1" applyFill="1" applyBorder="1" applyAlignment="1">
      <alignment horizontal="right" vertical="center"/>
      <protection/>
    </xf>
    <xf numFmtId="0" fontId="7" fillId="0" borderId="0" xfId="55" applyFont="1" applyAlignment="1">
      <alignment horizontal="left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52" xfId="55" applyFont="1" applyBorder="1" applyAlignment="1">
      <alignment horizontal="center" vertical="center" wrapText="1"/>
      <protection/>
    </xf>
    <xf numFmtId="0" fontId="7" fillId="0" borderId="53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7" xfId="5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59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 wrapText="1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60" xfId="56" applyFont="1" applyBorder="1" applyAlignment="1">
      <alignment horizontal="center"/>
      <protection/>
    </xf>
    <xf numFmtId="0" fontId="4" fillId="0" borderId="61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03_15_IC-Sumarni pregled tabela_ElEn" xfId="55"/>
    <cellStyle name="Normal_EEB  I-XII  2005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>
      <c r="AR1" s="1" t="s">
        <v>2</v>
      </c>
    </row>
    <row r="2" s="1" customFormat="1" ht="12.75">
      <c r="AR2" s="1" t="s">
        <v>3</v>
      </c>
    </row>
    <row r="3" s="1" customFormat="1" ht="12.75">
      <c r="AR3" s="1" t="s">
        <v>4</v>
      </c>
    </row>
    <row r="4" s="1" customFormat="1" ht="12.75">
      <c r="AR4" s="1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3.5"/>
    <row r="12" s="1" customFormat="1" ht="13.5"/>
    <row r="13" spans="1:4" s="3" customFormat="1" ht="13.5">
      <c r="A13" s="2" t="s">
        <v>1</v>
      </c>
      <c r="B13" s="1"/>
      <c r="C13" s="1"/>
      <c r="D13" s="1"/>
    </row>
    <row r="14" s="1" customFormat="1" ht="13.5"/>
    <row r="15" s="1" customFormat="1" ht="13.5"/>
    <row r="16" spans="1:4" s="3" customFormat="1" ht="13.5">
      <c r="A16" s="2" t="s">
        <v>8</v>
      </c>
      <c r="B16" s="1"/>
      <c r="C16" s="1"/>
      <c r="D16" s="1"/>
    </row>
    <row r="17" spans="2:4" s="3" customFormat="1" ht="13.5">
      <c r="B17" s="1"/>
      <c r="C17" s="1"/>
      <c r="D17" s="1"/>
    </row>
    <row r="18" s="1" customFormat="1" ht="13.5"/>
    <row r="19" s="1" customFormat="1" ht="13.5"/>
    <row r="20" s="1" customFormat="1" ht="13.5"/>
    <row r="21" s="1" customFormat="1" ht="13.5"/>
    <row r="22" spans="1:8" s="1" customFormat="1" ht="13.5">
      <c r="A22" s="1" t="s">
        <v>69</v>
      </c>
      <c r="C22" s="34"/>
      <c r="D22" s="4"/>
      <c r="E22" s="4"/>
      <c r="F22" s="4"/>
      <c r="G22" s="4"/>
      <c r="H22" s="4"/>
    </row>
    <row r="23" spans="1:8" s="1" customFormat="1" ht="13.5">
      <c r="A23" s="1" t="s">
        <v>70</v>
      </c>
      <c r="C23" s="34"/>
      <c r="D23" s="4"/>
      <c r="E23" s="4"/>
      <c r="F23" s="4"/>
      <c r="G23" s="4"/>
      <c r="H23" s="4"/>
    </row>
    <row r="24" spans="4:8" s="1" customFormat="1" ht="13.5">
      <c r="D24" s="4"/>
      <c r="E24" s="4"/>
      <c r="F24" s="4"/>
      <c r="G24" s="4"/>
      <c r="H24" s="4"/>
    </row>
    <row r="25" spans="1:8" s="1" customFormat="1" ht="13.5">
      <c r="A25" s="1" t="s">
        <v>204</v>
      </c>
      <c r="C25" s="37">
        <v>2021</v>
      </c>
      <c r="D25" s="4"/>
      <c r="E25" s="4"/>
      <c r="F25" s="4"/>
      <c r="G25" s="4"/>
      <c r="H25" s="4"/>
    </row>
    <row r="26" spans="4:8" s="1" customFormat="1" ht="13.5">
      <c r="D26" s="4"/>
      <c r="E26" s="4"/>
      <c r="F26" s="4"/>
      <c r="G26" s="4"/>
      <c r="H26" s="4"/>
    </row>
    <row r="27" spans="1:8" s="1" customFormat="1" ht="13.5">
      <c r="A27" s="1" t="s">
        <v>71</v>
      </c>
      <c r="C27" s="34"/>
      <c r="D27" s="4"/>
      <c r="E27" s="4"/>
      <c r="F27" s="4"/>
      <c r="G27" s="4"/>
      <c r="H27" s="4"/>
    </row>
    <row r="28" spans="4:8" s="1" customFormat="1" ht="13.5">
      <c r="D28" s="4"/>
      <c r="E28" s="4"/>
      <c r="F28" s="4"/>
      <c r="G28" s="4"/>
      <c r="H28" s="4"/>
    </row>
    <row r="29" spans="1:8" s="1" customFormat="1" ht="13.5">
      <c r="A29" s="1" t="s">
        <v>72</v>
      </c>
      <c r="B29" s="1" t="s">
        <v>73</v>
      </c>
      <c r="C29" s="34"/>
      <c r="D29" s="4"/>
      <c r="E29" s="4"/>
      <c r="F29" s="4"/>
      <c r="G29" s="4"/>
      <c r="H29" s="4"/>
    </row>
    <row r="30" spans="4:8" s="1" customFormat="1" ht="13.5">
      <c r="D30" s="4"/>
      <c r="E30" s="4"/>
      <c r="F30" s="4"/>
      <c r="G30" s="4"/>
      <c r="H30" s="4"/>
    </row>
    <row r="31" spans="2:8" s="1" customFormat="1" ht="13.5">
      <c r="B31" s="1" t="s">
        <v>74</v>
      </c>
      <c r="C31" s="34"/>
      <c r="D31" s="4"/>
      <c r="E31" s="4"/>
      <c r="F31" s="4"/>
      <c r="G31" s="4"/>
      <c r="H31" s="4"/>
    </row>
    <row r="32" spans="4:8" s="1" customFormat="1" ht="13.5">
      <c r="D32" s="4"/>
      <c r="E32" s="4"/>
      <c r="F32" s="4"/>
      <c r="G32" s="4"/>
      <c r="H32" s="4"/>
    </row>
    <row r="33" spans="2:8" s="1" customFormat="1" ht="13.5">
      <c r="B33" s="1" t="s">
        <v>75</v>
      </c>
      <c r="C33" s="34"/>
      <c r="D33" s="4"/>
      <c r="E33" s="4"/>
      <c r="F33" s="4"/>
      <c r="G33" s="4"/>
      <c r="H33" s="4"/>
    </row>
    <row r="34" spans="4:8" s="1" customFormat="1" ht="13.5">
      <c r="D34" s="4"/>
      <c r="E34" s="4"/>
      <c r="F34" s="4"/>
      <c r="G34" s="4"/>
      <c r="H34" s="4"/>
    </row>
    <row r="35" spans="1:8" s="3" customFormat="1" ht="13.5">
      <c r="A35" s="3" t="s">
        <v>9</v>
      </c>
      <c r="C35" s="35"/>
      <c r="D35" s="6"/>
      <c r="E35" s="6"/>
      <c r="F35" s="6"/>
      <c r="G35" s="6"/>
      <c r="H35" s="6"/>
    </row>
    <row r="36" spans="4:8" s="3" customFormat="1" ht="13.5">
      <c r="D36" s="6"/>
      <c r="E36" s="6"/>
      <c r="F36" s="6"/>
      <c r="G36" s="6"/>
      <c r="H36" s="6"/>
    </row>
    <row r="37" spans="4:8" s="3" customFormat="1" ht="13.5">
      <c r="D37" s="6"/>
      <c r="E37" s="6"/>
      <c r="F37" s="6"/>
      <c r="G37" s="6"/>
      <c r="H37" s="6"/>
    </row>
    <row r="38" spans="1:8" s="3" customFormat="1" ht="13.5">
      <c r="A38" s="3" t="s">
        <v>5</v>
      </c>
      <c r="D38" s="6"/>
      <c r="E38" s="6"/>
      <c r="F38" s="6"/>
      <c r="G38" s="6"/>
      <c r="H38" s="6"/>
    </row>
    <row r="39" spans="1:8" s="3" customFormat="1" ht="13.5">
      <c r="A39" s="68" t="s">
        <v>76</v>
      </c>
      <c r="B39" s="5"/>
      <c r="C39" s="5"/>
      <c r="D39" s="6"/>
      <c r="E39" s="6"/>
      <c r="F39" s="6"/>
      <c r="G39" s="6"/>
      <c r="H39" s="6"/>
    </row>
    <row r="40" s="6" customFormat="1" ht="13.5">
      <c r="A40" s="7"/>
    </row>
    <row r="41" s="3" customFormat="1" ht="13.5">
      <c r="A41" s="12"/>
    </row>
    <row r="42" s="3" customFormat="1" ht="13.5">
      <c r="A42" s="12"/>
    </row>
    <row r="43" s="3" customFormat="1" ht="13.5">
      <c r="A43" s="12"/>
    </row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</sheetData>
  <sheetProtection selectLockedCells="1"/>
  <printOptions horizontalCentered="1"/>
  <pageMargins left="0.25" right="0.25" top="0.48" bottom="0.49" header="0.25" footer="0.22"/>
  <pageSetup fitToHeight="1" fitToWidth="1" horizontalDpi="600" verticalDpi="600" orientation="landscape" paperSize="9" scale="98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83" customWidth="1"/>
    <col min="2" max="2" width="7.421875" style="81" customWidth="1"/>
    <col min="3" max="3" width="13.7109375" style="81" customWidth="1"/>
    <col min="4" max="4" width="44.7109375" style="83" customWidth="1"/>
    <col min="5" max="6" width="15.7109375" style="81" customWidth="1"/>
    <col min="7" max="7" width="2.57421875" style="83" customWidth="1"/>
    <col min="8" max="16384" width="9.140625" style="83" customWidth="1"/>
  </cols>
  <sheetData>
    <row r="1" spans="1:7" ht="18" customHeight="1">
      <c r="A1" s="80" t="s">
        <v>1</v>
      </c>
      <c r="C1" s="82"/>
      <c r="D1" s="82"/>
      <c r="G1" s="82"/>
    </row>
    <row r="2" spans="1:7" ht="12.75" customHeight="1">
      <c r="A2" s="82"/>
      <c r="C2" s="82"/>
      <c r="D2" s="82"/>
      <c r="G2" s="82"/>
    </row>
    <row r="3" spans="1:7" ht="12.75" customHeight="1">
      <c r="A3" s="82"/>
      <c r="C3" s="82"/>
      <c r="D3" s="82"/>
      <c r="G3" s="82"/>
    </row>
    <row r="4" spans="1:7" ht="12.75" customHeight="1">
      <c r="A4" s="82"/>
      <c r="C4" s="82"/>
      <c r="D4" s="82"/>
      <c r="G4" s="82"/>
    </row>
    <row r="5" spans="1:7" ht="12.75" customHeight="1">
      <c r="A5" s="82"/>
      <c r="C5" s="82"/>
      <c r="D5" s="82"/>
      <c r="G5" s="82"/>
    </row>
    <row r="6" spans="1:7" ht="12.75" customHeight="1">
      <c r="A6" s="82"/>
      <c r="C6" s="82"/>
      <c r="D6" s="82"/>
      <c r="G6" s="82"/>
    </row>
    <row r="7" spans="1:7" ht="12.75" customHeight="1">
      <c r="A7" s="82"/>
      <c r="B7" s="135" t="s">
        <v>112</v>
      </c>
      <c r="C7" s="135"/>
      <c r="D7" s="135"/>
      <c r="E7" s="135"/>
      <c r="F7" s="135"/>
      <c r="G7" s="82"/>
    </row>
    <row r="8" spans="1:7" ht="11.25" customHeight="1">
      <c r="A8" s="82"/>
      <c r="C8" s="82"/>
      <c r="D8" s="82"/>
      <c r="G8" s="82"/>
    </row>
    <row r="9" spans="1:7" ht="14.25" thickBot="1">
      <c r="A9" s="82"/>
      <c r="C9" s="82"/>
      <c r="D9" s="82"/>
      <c r="G9" s="82"/>
    </row>
    <row r="10" spans="1:7" s="81" customFormat="1" ht="37.5" customHeight="1" thickTop="1">
      <c r="A10" s="82"/>
      <c r="B10" s="136" t="s">
        <v>0</v>
      </c>
      <c r="C10" s="138" t="s">
        <v>113</v>
      </c>
      <c r="D10" s="139"/>
      <c r="E10" s="142" t="s">
        <v>114</v>
      </c>
      <c r="F10" s="144" t="s">
        <v>115</v>
      </c>
      <c r="G10" s="82"/>
    </row>
    <row r="11" spans="1:7" s="81" customFormat="1" ht="13.5">
      <c r="A11" s="82"/>
      <c r="B11" s="137"/>
      <c r="C11" s="140"/>
      <c r="D11" s="141"/>
      <c r="E11" s="143"/>
      <c r="F11" s="145"/>
      <c r="G11" s="82"/>
    </row>
    <row r="12" spans="1:7" s="81" customFormat="1" ht="13.5">
      <c r="A12" s="82"/>
      <c r="B12" s="84"/>
      <c r="C12" s="85"/>
      <c r="D12" s="86"/>
      <c r="E12" s="87"/>
      <c r="F12" s="88"/>
      <c r="G12" s="82"/>
    </row>
    <row r="13" spans="1:7" s="81" customFormat="1" ht="27" customHeight="1">
      <c r="A13" s="82"/>
      <c r="B13" s="111">
        <v>1</v>
      </c>
      <c r="C13" s="124" t="s">
        <v>149</v>
      </c>
      <c r="D13" s="112" t="s">
        <v>148</v>
      </c>
      <c r="E13" s="113" t="s">
        <v>116</v>
      </c>
      <c r="F13" s="114" t="s">
        <v>117</v>
      </c>
      <c r="G13" s="82"/>
    </row>
    <row r="14" spans="1:7" s="81" customFormat="1" ht="27" customHeight="1" thickBot="1">
      <c r="A14" s="82"/>
      <c r="B14" s="125">
        <v>2</v>
      </c>
      <c r="C14" s="126" t="s">
        <v>150</v>
      </c>
      <c r="D14" s="127" t="s">
        <v>118</v>
      </c>
      <c r="E14" s="128" t="s">
        <v>116</v>
      </c>
      <c r="F14" s="129" t="s">
        <v>117</v>
      </c>
      <c r="G14" s="82"/>
    </row>
    <row r="15" ht="14.25" thickTop="1"/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portrait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13" customWidth="1"/>
    <col min="2" max="2" width="6.7109375" style="38" customWidth="1"/>
    <col min="3" max="3" width="32.7109375" style="13" customWidth="1"/>
    <col min="4" max="4" width="5.7109375" style="13" customWidth="1"/>
    <col min="5" max="16" width="11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3.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/>
    </row>
    <row r="7" spans="2:17" ht="12.75" customHeight="1">
      <c r="B7" s="146" t="str">
        <f>CONCATENATE("Табела ЕТ-6-1.1. НАБАВКА ЕЛЕКТРИЧНЕ ЕНЕРГИЈЕ - БИЛАНС У"," ",'Poc.strana'!C25,". ГОДИНИ")</f>
        <v>Табела ЕТ-6-1.1. НАБАВКА ЕЛЕКТРИЧНЕ ЕНЕРГИЈЕ - БИЛАНС У 2021. ГОДИНИ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3:8" ht="12.75" customHeight="1">
      <c r="C8" s="15"/>
      <c r="D8" s="15"/>
      <c r="E8" s="39"/>
      <c r="F8" s="16"/>
      <c r="G8" s="16"/>
      <c r="H8" s="16"/>
    </row>
    <row r="9" ht="12.75" customHeight="1" thickBot="1"/>
    <row r="10" spans="2:17" ht="14.25" thickTop="1">
      <c r="B10" s="148" t="s">
        <v>0</v>
      </c>
      <c r="C10" s="150" t="s">
        <v>119</v>
      </c>
      <c r="D10" s="152" t="s">
        <v>12</v>
      </c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</row>
    <row r="11" spans="2:17" ht="13.5">
      <c r="B11" s="149"/>
      <c r="C11" s="151"/>
      <c r="D11" s="153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0" t="s">
        <v>20</v>
      </c>
      <c r="L11" s="40" t="s">
        <v>21</v>
      </c>
      <c r="M11" s="40" t="s">
        <v>22</v>
      </c>
      <c r="N11" s="40" t="s">
        <v>23</v>
      </c>
      <c r="O11" s="40" t="s">
        <v>24</v>
      </c>
      <c r="P11" s="40" t="s">
        <v>25</v>
      </c>
      <c r="Q11" s="41" t="s">
        <v>26</v>
      </c>
    </row>
    <row r="12" spans="2:17" ht="13.5">
      <c r="B12" s="18"/>
      <c r="C12" s="27" t="s">
        <v>167</v>
      </c>
      <c r="D12" s="2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 ht="13.5">
      <c r="B13" s="18" t="s">
        <v>57</v>
      </c>
      <c r="C13" s="19" t="s">
        <v>168</v>
      </c>
      <c r="D13" s="29" t="s">
        <v>30</v>
      </c>
      <c r="E13" s="48">
        <f>SUM(E14:E23)</f>
        <v>0</v>
      </c>
      <c r="F13" s="48">
        <f aca="true" t="shared" si="0" ref="F13:P13">SUM(F14:F23)</f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9">
        <f>SUM(E13:P13)</f>
        <v>0</v>
      </c>
    </row>
    <row r="14" spans="2:17" ht="13.5">
      <c r="B14" s="59">
        <v>1.1</v>
      </c>
      <c r="C14" s="63" t="s">
        <v>143</v>
      </c>
      <c r="D14" s="22" t="s">
        <v>30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>
        <f aca="true" t="shared" si="1" ref="Q14:Q23">SUM(E14:P14)</f>
        <v>0</v>
      </c>
    </row>
    <row r="15" spans="2:17" ht="13.5">
      <c r="B15" s="93">
        <v>1.2</v>
      </c>
      <c r="C15" s="110"/>
      <c r="D15" s="25" t="s">
        <v>30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02">
        <f t="shared" si="1"/>
        <v>0</v>
      </c>
    </row>
    <row r="16" spans="2:17" ht="13.5">
      <c r="B16" s="93" t="s">
        <v>120</v>
      </c>
      <c r="C16" s="110"/>
      <c r="D16" s="25" t="s">
        <v>30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02">
        <f t="shared" si="1"/>
        <v>0</v>
      </c>
    </row>
    <row r="17" spans="2:17" ht="13.5">
      <c r="B17" s="93" t="s">
        <v>121</v>
      </c>
      <c r="C17" s="110"/>
      <c r="D17" s="25" t="s">
        <v>30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02">
        <f t="shared" si="1"/>
        <v>0</v>
      </c>
    </row>
    <row r="18" spans="2:17" ht="13.5">
      <c r="B18" s="93" t="s">
        <v>122</v>
      </c>
      <c r="C18" s="110"/>
      <c r="D18" s="25" t="s">
        <v>30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02">
        <f t="shared" si="1"/>
        <v>0</v>
      </c>
    </row>
    <row r="19" spans="2:17" ht="13.5">
      <c r="B19" s="93" t="s">
        <v>123</v>
      </c>
      <c r="C19" s="110"/>
      <c r="D19" s="25" t="s">
        <v>30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02">
        <f t="shared" si="1"/>
        <v>0</v>
      </c>
    </row>
    <row r="20" spans="2:17" ht="13.5">
      <c r="B20" s="21" t="s">
        <v>144</v>
      </c>
      <c r="C20" s="71"/>
      <c r="D20" s="25" t="s">
        <v>30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2">
        <f t="shared" si="1"/>
        <v>0</v>
      </c>
    </row>
    <row r="21" spans="2:17" ht="13.5">
      <c r="B21" s="23" t="s">
        <v>145</v>
      </c>
      <c r="C21" s="66"/>
      <c r="D21" s="25" t="s">
        <v>30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03">
        <f t="shared" si="1"/>
        <v>0</v>
      </c>
    </row>
    <row r="22" spans="2:17" ht="13.5">
      <c r="B22" s="23" t="s">
        <v>146</v>
      </c>
      <c r="C22" s="66"/>
      <c r="D22" s="25" t="s">
        <v>30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03">
        <f t="shared" si="1"/>
        <v>0</v>
      </c>
    </row>
    <row r="23" spans="2:17" ht="13.5">
      <c r="B23" s="31" t="s">
        <v>147</v>
      </c>
      <c r="C23" s="54"/>
      <c r="D23" s="32" t="s">
        <v>30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>
        <f t="shared" si="1"/>
        <v>0</v>
      </c>
    </row>
    <row r="24" spans="2:17" ht="13.5">
      <c r="B24" s="95"/>
      <c r="C24" s="96"/>
      <c r="D24" s="40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2:17" ht="13.5">
      <c r="B25" s="56"/>
      <c r="C25" s="89" t="s">
        <v>169</v>
      </c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</row>
    <row r="26" spans="2:17" ht="13.5">
      <c r="B26" s="18" t="s">
        <v>6</v>
      </c>
      <c r="C26" s="19" t="s">
        <v>170</v>
      </c>
      <c r="D26" s="29" t="s">
        <v>30</v>
      </c>
      <c r="E26" s="104">
        <f>SUM(E27:E32)+SUM(E35:E38)</f>
        <v>0</v>
      </c>
      <c r="F26" s="104">
        <f aca="true" t="shared" si="2" ref="F26:P26">SUM(F27:F38)</f>
        <v>0</v>
      </c>
      <c r="G26" s="104">
        <f t="shared" si="2"/>
        <v>0</v>
      </c>
      <c r="H26" s="104">
        <f t="shared" si="2"/>
        <v>0</v>
      </c>
      <c r="I26" s="104">
        <f t="shared" si="2"/>
        <v>0</v>
      </c>
      <c r="J26" s="104">
        <f t="shared" si="2"/>
        <v>0</v>
      </c>
      <c r="K26" s="104">
        <f t="shared" si="2"/>
        <v>0</v>
      </c>
      <c r="L26" s="104">
        <f t="shared" si="2"/>
        <v>0</v>
      </c>
      <c r="M26" s="104">
        <f t="shared" si="2"/>
        <v>0</v>
      </c>
      <c r="N26" s="104">
        <f t="shared" si="2"/>
        <v>0</v>
      </c>
      <c r="O26" s="104">
        <f t="shared" si="2"/>
        <v>0</v>
      </c>
      <c r="P26" s="104">
        <f t="shared" si="2"/>
        <v>0</v>
      </c>
      <c r="Q26" s="105">
        <f>SUM(E26:P26)</f>
        <v>0</v>
      </c>
    </row>
    <row r="27" spans="2:17" ht="13.5">
      <c r="B27" s="21" t="s">
        <v>134</v>
      </c>
      <c r="C27" s="94" t="s">
        <v>124</v>
      </c>
      <c r="D27" s="22" t="s">
        <v>30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5">
        <f>SUM(E27:P27)</f>
        <v>0</v>
      </c>
    </row>
    <row r="28" spans="2:17" ht="13.5">
      <c r="B28" s="23" t="s">
        <v>135</v>
      </c>
      <c r="C28" s="33" t="s">
        <v>125</v>
      </c>
      <c r="D28" s="25" t="s">
        <v>30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>
        <f>SUM(E28:P28)</f>
        <v>0</v>
      </c>
    </row>
    <row r="29" spans="2:17" ht="13.5">
      <c r="B29" s="23" t="s">
        <v>66</v>
      </c>
      <c r="C29" s="33" t="s">
        <v>126</v>
      </c>
      <c r="D29" s="25" t="s">
        <v>30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>
        <f>SUM(E29:P29)</f>
        <v>0</v>
      </c>
    </row>
    <row r="30" spans="2:17" ht="13.5">
      <c r="B30" s="23" t="s">
        <v>136</v>
      </c>
      <c r="C30" s="33" t="s">
        <v>127</v>
      </c>
      <c r="D30" s="25" t="s">
        <v>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>
        <f aca="true" t="shared" si="3" ref="Q30:Q38">SUM(E30:P30)</f>
        <v>0</v>
      </c>
    </row>
    <row r="31" spans="2:17" ht="13.5">
      <c r="B31" s="23" t="s">
        <v>137</v>
      </c>
      <c r="C31" s="33" t="s">
        <v>128</v>
      </c>
      <c r="D31" s="25" t="s">
        <v>30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>
        <f t="shared" si="3"/>
        <v>0</v>
      </c>
    </row>
    <row r="32" spans="2:17" ht="13.5">
      <c r="B32" s="23" t="s">
        <v>138</v>
      </c>
      <c r="C32" s="33" t="s">
        <v>129</v>
      </c>
      <c r="D32" s="25" t="s">
        <v>30</v>
      </c>
      <c r="E32" s="123">
        <f>E33+E34</f>
        <v>0</v>
      </c>
      <c r="F32" s="123">
        <f aca="true" t="shared" si="4" ref="F32:P32">F33+F34</f>
        <v>0</v>
      </c>
      <c r="G32" s="123">
        <f t="shared" si="4"/>
        <v>0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>
        <f t="shared" si="4"/>
        <v>0</v>
      </c>
      <c r="L32" s="123">
        <f t="shared" si="4"/>
        <v>0</v>
      </c>
      <c r="M32" s="123">
        <f t="shared" si="4"/>
        <v>0</v>
      </c>
      <c r="N32" s="123">
        <f t="shared" si="4"/>
        <v>0</v>
      </c>
      <c r="O32" s="123">
        <f t="shared" si="4"/>
        <v>0</v>
      </c>
      <c r="P32" s="123">
        <f t="shared" si="4"/>
        <v>0</v>
      </c>
      <c r="Q32" s="67">
        <f t="shared" si="3"/>
        <v>0</v>
      </c>
    </row>
    <row r="33" spans="2:17" ht="13.5">
      <c r="B33" s="23" t="s">
        <v>163</v>
      </c>
      <c r="C33" s="33" t="s">
        <v>164</v>
      </c>
      <c r="D33" s="25" t="s">
        <v>30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>
        <f t="shared" si="3"/>
        <v>0</v>
      </c>
    </row>
    <row r="34" spans="2:17" ht="13.5">
      <c r="B34" s="23" t="s">
        <v>165</v>
      </c>
      <c r="C34" s="33" t="s">
        <v>166</v>
      </c>
      <c r="D34" s="25" t="s">
        <v>30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>
        <f t="shared" si="3"/>
        <v>0</v>
      </c>
    </row>
    <row r="35" spans="2:17" ht="13.5">
      <c r="B35" s="58" t="s">
        <v>139</v>
      </c>
      <c r="C35" s="33" t="s">
        <v>130</v>
      </c>
      <c r="D35" s="25" t="s">
        <v>30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>
        <f t="shared" si="3"/>
        <v>0</v>
      </c>
    </row>
    <row r="36" spans="2:17" ht="13.5">
      <c r="B36" s="23" t="s">
        <v>140</v>
      </c>
      <c r="C36" s="33" t="s">
        <v>131</v>
      </c>
      <c r="D36" s="25" t="s">
        <v>30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>
        <f t="shared" si="3"/>
        <v>0</v>
      </c>
    </row>
    <row r="37" spans="2:17" ht="13.5">
      <c r="B37" s="58" t="s">
        <v>141</v>
      </c>
      <c r="C37" s="33" t="s">
        <v>132</v>
      </c>
      <c r="D37" s="25" t="s">
        <v>30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>
        <f t="shared" si="3"/>
        <v>0</v>
      </c>
    </row>
    <row r="38" spans="2:17" ht="13.5">
      <c r="B38" s="31" t="s">
        <v>142</v>
      </c>
      <c r="C38" s="74" t="s">
        <v>133</v>
      </c>
      <c r="D38" s="32" t="s">
        <v>30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>
        <f t="shared" si="3"/>
        <v>0</v>
      </c>
    </row>
    <row r="39" spans="2:17" ht="13.5">
      <c r="B39" s="100"/>
      <c r="C39" s="96"/>
      <c r="D39" s="101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8"/>
    </row>
    <row r="40" spans="2:17" ht="14.25" thickBot="1">
      <c r="B40" s="75" t="s">
        <v>7</v>
      </c>
      <c r="C40" s="109" t="s">
        <v>56</v>
      </c>
      <c r="D40" s="77" t="s">
        <v>30</v>
      </c>
      <c r="E40" s="78">
        <f>E13+E26</f>
        <v>0</v>
      </c>
      <c r="F40" s="78">
        <f aca="true" t="shared" si="5" ref="F40:P40">F13+F26</f>
        <v>0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108">
        <f>SUM(E40:P40)</f>
        <v>0</v>
      </c>
    </row>
    <row r="41" ht="14.25" thickTop="1"/>
  </sheetData>
  <sheetProtection/>
  <mergeCells count="5">
    <mergeCell ref="B7:Q7"/>
    <mergeCell ref="B10:B11"/>
    <mergeCell ref="C10:C11"/>
    <mergeCell ref="D10:D11"/>
    <mergeCell ref="E10:Q10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4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.7109375" style="13" customWidth="1"/>
    <col min="2" max="2" width="6.7109375" style="38" customWidth="1"/>
    <col min="3" max="3" width="32.7109375" style="13" customWidth="1"/>
    <col min="4" max="4" width="5.7109375" style="13" customWidth="1"/>
    <col min="5" max="16" width="8.8515625" style="13" customWidth="1"/>
    <col min="17" max="17" width="12.7109375" style="13" customWidth="1"/>
    <col min="18" max="18" width="2.8515625" style="13" customWidth="1"/>
    <col min="19" max="16384" width="9.140625" style="13" customWidth="1"/>
  </cols>
  <sheetData>
    <row r="1" spans="1:4" ht="13.5">
      <c r="A1" s="10" t="s">
        <v>10</v>
      </c>
      <c r="B1" s="11"/>
      <c r="C1" s="10"/>
      <c r="D1" s="9"/>
    </row>
    <row r="2" spans="1:4" ht="12.75" customHeight="1">
      <c r="A2" s="10"/>
      <c r="B2" s="11"/>
      <c r="C2" s="10"/>
      <c r="D2" s="9"/>
    </row>
    <row r="3" spans="1:4" ht="12.75" customHeight="1">
      <c r="A3" s="8"/>
      <c r="B3" s="8" t="str">
        <f>+CONCATENATE('Poc.strana'!$A$22," ",'Poc.strana'!$C$22)</f>
        <v>Назив енергетског субјекта: </v>
      </c>
      <c r="C3" s="8"/>
      <c r="D3" s="9"/>
    </row>
    <row r="4" spans="1:4" ht="12.75" customHeight="1">
      <c r="A4" s="8"/>
      <c r="B4" s="8" t="str">
        <f>+CONCATENATE('Poc.strana'!$A$29," ",'Poc.strana'!$C$29)</f>
        <v>Подаци за контакт: </v>
      </c>
      <c r="C4" s="8"/>
      <c r="D4" s="9"/>
    </row>
    <row r="5" ht="12.75" customHeight="1">
      <c r="B5" s="8" t="str">
        <f>+CONCATENATE('Poc.strana'!$C$32," ",'Poc.strana'!$C$33," ",'Poc.strana'!$C$34," ",'Poc.strana'!$C$35)</f>
        <v>   </v>
      </c>
    </row>
    <row r="6" ht="12.75" customHeight="1">
      <c r="B6" s="14"/>
    </row>
    <row r="7" spans="2:17" ht="12.75" customHeight="1">
      <c r="B7" s="146" t="str">
        <f>CONCATENATE("Табела ЕТ-6-2.1. ПРОДАЈА ЕЛЕКТРИЧНЕ ЕНЕРГИЈЕ - БИЛАНС У"," ",'Poc.strana'!C25,". ГОДИНИ")</f>
        <v>Табела ЕТ-6-2.1. ПРОДАЈА ЕЛЕКТРИЧНЕ ЕНЕРГИЈЕ - БИЛАНС У 2021. ГОДИНИ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3:8" ht="12.75" customHeight="1">
      <c r="C8" s="15"/>
      <c r="D8" s="15"/>
      <c r="E8" s="39"/>
      <c r="F8" s="16"/>
      <c r="G8" s="16"/>
      <c r="H8" s="16"/>
    </row>
    <row r="9" ht="12.75" customHeight="1" thickBot="1"/>
    <row r="10" spans="2:17" ht="13.5" customHeight="1" thickTop="1">
      <c r="B10" s="148" t="s">
        <v>0</v>
      </c>
      <c r="C10" s="150" t="s">
        <v>11</v>
      </c>
      <c r="D10" s="152" t="s">
        <v>12</v>
      </c>
      <c r="E10" s="154" t="s">
        <v>13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5"/>
    </row>
    <row r="11" spans="2:17" ht="13.5">
      <c r="B11" s="149"/>
      <c r="C11" s="151"/>
      <c r="D11" s="153"/>
      <c r="E11" s="29" t="s">
        <v>14</v>
      </c>
      <c r="F11" s="29" t="s">
        <v>15</v>
      </c>
      <c r="G11" s="29" t="s">
        <v>16</v>
      </c>
      <c r="H11" s="29" t="s">
        <v>17</v>
      </c>
      <c r="I11" s="29" t="s">
        <v>18</v>
      </c>
      <c r="J11" s="29" t="s">
        <v>19</v>
      </c>
      <c r="K11" s="40" t="s">
        <v>20</v>
      </c>
      <c r="L11" s="40" t="s">
        <v>21</v>
      </c>
      <c r="M11" s="40" t="s">
        <v>22</v>
      </c>
      <c r="N11" s="40" t="s">
        <v>23</v>
      </c>
      <c r="O11" s="40" t="s">
        <v>24</v>
      </c>
      <c r="P11" s="40" t="s">
        <v>25</v>
      </c>
      <c r="Q11" s="41" t="s">
        <v>26</v>
      </c>
    </row>
    <row r="12" spans="2:17" ht="13.5">
      <c r="B12" s="18"/>
      <c r="C12" s="27" t="s">
        <v>110</v>
      </c>
      <c r="D12" s="2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 ht="13.5">
      <c r="B13" s="18" t="s">
        <v>57</v>
      </c>
      <c r="C13" s="19" t="s">
        <v>36</v>
      </c>
      <c r="D13" s="20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</row>
    <row r="14" spans="2:17" ht="13.5">
      <c r="B14" s="59" t="s">
        <v>171</v>
      </c>
      <c r="C14" s="62" t="s">
        <v>55</v>
      </c>
      <c r="D14" s="60"/>
      <c r="E14" s="13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2:17" ht="13.5">
      <c r="B15" s="21" t="s">
        <v>172</v>
      </c>
      <c r="C15" s="69" t="s">
        <v>108</v>
      </c>
      <c r="D15" s="70" t="s">
        <v>27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65">
        <f aca="true" t="shared" si="0" ref="Q15:Q23">SUM(E15:P15)</f>
        <v>0</v>
      </c>
    </row>
    <row r="16" spans="2:17" ht="13.5">
      <c r="B16" s="23" t="s">
        <v>58</v>
      </c>
      <c r="C16" s="72" t="s">
        <v>107</v>
      </c>
      <c r="D16" s="73" t="s">
        <v>27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67">
        <f t="shared" si="0"/>
        <v>0</v>
      </c>
    </row>
    <row r="17" spans="2:17" ht="13.5">
      <c r="B17" s="23" t="s">
        <v>59</v>
      </c>
      <c r="C17" s="72" t="s">
        <v>34</v>
      </c>
      <c r="D17" s="73" t="s">
        <v>27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67">
        <f t="shared" si="0"/>
        <v>0</v>
      </c>
    </row>
    <row r="18" spans="2:17" ht="13.5">
      <c r="B18" s="23" t="s">
        <v>120</v>
      </c>
      <c r="C18" s="24" t="s">
        <v>29</v>
      </c>
      <c r="D18" s="25" t="s">
        <v>30</v>
      </c>
      <c r="E18" s="46">
        <f aca="true" t="shared" si="1" ref="E18:P18">E19+E20</f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0</v>
      </c>
      <c r="O18" s="46">
        <f t="shared" si="1"/>
        <v>0</v>
      </c>
      <c r="P18" s="46">
        <f t="shared" si="1"/>
        <v>0</v>
      </c>
      <c r="Q18" s="45">
        <f t="shared" si="0"/>
        <v>0</v>
      </c>
    </row>
    <row r="19" spans="2:17" ht="13.5">
      <c r="B19" s="23" t="s">
        <v>60</v>
      </c>
      <c r="C19" s="26" t="s">
        <v>32</v>
      </c>
      <c r="D19" s="25" t="s">
        <v>30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45">
        <f t="shared" si="0"/>
        <v>0</v>
      </c>
    </row>
    <row r="20" spans="2:17" ht="13.5">
      <c r="B20" s="23" t="s">
        <v>61</v>
      </c>
      <c r="C20" s="26" t="s">
        <v>33</v>
      </c>
      <c r="D20" s="25" t="s">
        <v>30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45">
        <f t="shared" si="0"/>
        <v>0</v>
      </c>
    </row>
    <row r="21" spans="2:17" ht="13.5">
      <c r="B21" s="23" t="s">
        <v>121</v>
      </c>
      <c r="C21" s="33" t="s">
        <v>35</v>
      </c>
      <c r="D21" s="25" t="s">
        <v>31</v>
      </c>
      <c r="E21" s="52">
        <f aca="true" t="shared" si="2" ref="E21:P21">E22+E23</f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52">
        <f t="shared" si="2"/>
        <v>0</v>
      </c>
      <c r="O21" s="52">
        <f t="shared" si="2"/>
        <v>0</v>
      </c>
      <c r="P21" s="52">
        <f t="shared" si="2"/>
        <v>0</v>
      </c>
      <c r="Q21" s="45">
        <f t="shared" si="0"/>
        <v>0</v>
      </c>
    </row>
    <row r="22" spans="2:17" ht="13.5">
      <c r="B22" s="17" t="s">
        <v>62</v>
      </c>
      <c r="C22" s="33" t="s">
        <v>202</v>
      </c>
      <c r="D22" s="25" t="s">
        <v>31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45">
        <f t="shared" si="0"/>
        <v>0</v>
      </c>
    </row>
    <row r="23" spans="2:17" ht="13.5">
      <c r="B23" s="31" t="s">
        <v>63</v>
      </c>
      <c r="C23" s="53" t="s">
        <v>203</v>
      </c>
      <c r="D23" s="32" t="s">
        <v>31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55">
        <f t="shared" si="0"/>
        <v>0</v>
      </c>
    </row>
    <row r="24" spans="2:17" ht="13.5">
      <c r="B24" s="56"/>
      <c r="C24" s="53" t="s">
        <v>111</v>
      </c>
      <c r="D24" s="32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5"/>
    </row>
    <row r="25" spans="2:17" ht="13.5">
      <c r="B25" s="18" t="s">
        <v>6</v>
      </c>
      <c r="C25" s="19" t="s">
        <v>37</v>
      </c>
      <c r="D25" s="29" t="s">
        <v>30</v>
      </c>
      <c r="E25" s="48">
        <f aca="true" t="shared" si="3" ref="E25:P25">E26+E53</f>
        <v>0</v>
      </c>
      <c r="F25" s="48">
        <f>F26+F53</f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  <c r="J25" s="48">
        <f t="shared" si="3"/>
        <v>0</v>
      </c>
      <c r="K25" s="48">
        <f t="shared" si="3"/>
        <v>0</v>
      </c>
      <c r="L25" s="48">
        <f t="shared" si="3"/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8">
        <f t="shared" si="3"/>
        <v>0</v>
      </c>
      <c r="Q25" s="49">
        <f>SUM(E25:P25)</f>
        <v>0</v>
      </c>
    </row>
    <row r="26" spans="2:17" ht="13.5">
      <c r="B26" s="21" t="s">
        <v>134</v>
      </c>
      <c r="C26" s="30" t="s">
        <v>109</v>
      </c>
      <c r="D26" s="22" t="s">
        <v>30</v>
      </c>
      <c r="E26" s="50">
        <f aca="true" t="shared" si="4" ref="E26:P26">E30+E39</f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44">
        <f>SUM(E26:P26)</f>
        <v>0</v>
      </c>
    </row>
    <row r="27" spans="2:17" ht="13.5">
      <c r="B27" s="23"/>
      <c r="C27" s="26" t="s">
        <v>38</v>
      </c>
      <c r="D27" s="51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5"/>
    </row>
    <row r="28" spans="2:17" ht="13.5">
      <c r="B28" s="23" t="s">
        <v>77</v>
      </c>
      <c r="C28" s="24" t="s">
        <v>55</v>
      </c>
      <c r="D28" s="25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45"/>
    </row>
    <row r="29" spans="2:17" ht="13.5">
      <c r="B29" s="23" t="s">
        <v>78</v>
      </c>
      <c r="C29" s="24" t="s">
        <v>28</v>
      </c>
      <c r="D29" s="25" t="s">
        <v>27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67">
        <f>SUM(E29:P29)</f>
        <v>0</v>
      </c>
    </row>
    <row r="30" spans="2:17" ht="13.5">
      <c r="B30" s="23" t="s">
        <v>79</v>
      </c>
      <c r="C30" s="24" t="s">
        <v>29</v>
      </c>
      <c r="D30" s="25" t="s">
        <v>30</v>
      </c>
      <c r="E30" s="46">
        <f aca="true" t="shared" si="5" ref="E30:P30">E31+E32+E33+E34+E35</f>
        <v>0</v>
      </c>
      <c r="F30" s="46">
        <f>F31+F32+F33+F34+F35</f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5">
        <f aca="true" t="shared" si="6" ref="Q30:Q35">SUM(E30:P30)</f>
        <v>0</v>
      </c>
    </row>
    <row r="31" spans="2:17" ht="13.5">
      <c r="B31" s="23" t="s">
        <v>80</v>
      </c>
      <c r="C31" s="33" t="s">
        <v>39</v>
      </c>
      <c r="D31" s="25" t="s">
        <v>30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45">
        <f t="shared" si="6"/>
        <v>0</v>
      </c>
    </row>
    <row r="32" spans="2:17" ht="13.5">
      <c r="B32" s="58" t="s">
        <v>81</v>
      </c>
      <c r="C32" s="33" t="s">
        <v>40</v>
      </c>
      <c r="D32" s="25" t="s">
        <v>30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45">
        <f t="shared" si="6"/>
        <v>0</v>
      </c>
    </row>
    <row r="33" spans="2:17" ht="13.5">
      <c r="B33" s="23" t="s">
        <v>82</v>
      </c>
      <c r="C33" s="33" t="s">
        <v>41</v>
      </c>
      <c r="D33" s="25" t="s">
        <v>30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45">
        <f t="shared" si="6"/>
        <v>0</v>
      </c>
    </row>
    <row r="34" spans="2:17" ht="13.5">
      <c r="B34" s="58" t="s">
        <v>83</v>
      </c>
      <c r="C34" s="33" t="s">
        <v>42</v>
      </c>
      <c r="D34" s="25" t="s">
        <v>30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45">
        <f t="shared" si="6"/>
        <v>0</v>
      </c>
    </row>
    <row r="35" spans="2:17" ht="13.5">
      <c r="B35" s="23" t="s">
        <v>84</v>
      </c>
      <c r="C35" s="33" t="s">
        <v>43</v>
      </c>
      <c r="D35" s="25" t="s">
        <v>30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45">
        <f t="shared" si="6"/>
        <v>0</v>
      </c>
    </row>
    <row r="36" spans="2:17" ht="13.5">
      <c r="B36" s="58"/>
      <c r="C36" s="26" t="s">
        <v>44</v>
      </c>
      <c r="D36" s="5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5"/>
    </row>
    <row r="37" spans="2:17" ht="13.5">
      <c r="B37" s="58" t="s">
        <v>85</v>
      </c>
      <c r="C37" s="24" t="s">
        <v>55</v>
      </c>
      <c r="D37" s="25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45"/>
    </row>
    <row r="38" spans="2:17" ht="13.5">
      <c r="B38" s="58" t="s">
        <v>86</v>
      </c>
      <c r="C38" s="24" t="s">
        <v>28</v>
      </c>
      <c r="D38" s="25" t="s">
        <v>27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67">
        <f>SUM(E38:P38)</f>
        <v>0</v>
      </c>
    </row>
    <row r="39" spans="2:17" ht="13.5">
      <c r="B39" s="58" t="s">
        <v>87</v>
      </c>
      <c r="C39" s="24" t="s">
        <v>29</v>
      </c>
      <c r="D39" s="25" t="s">
        <v>30</v>
      </c>
      <c r="E39" s="46">
        <f aca="true" t="shared" si="7" ref="E39:P39">E40+E45+E50</f>
        <v>0</v>
      </c>
      <c r="F39" s="46">
        <f>F40+F45+F50</f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 t="shared" si="7"/>
        <v>0</v>
      </c>
      <c r="K39" s="46">
        <f t="shared" si="7"/>
        <v>0</v>
      </c>
      <c r="L39" s="46">
        <f t="shared" si="7"/>
        <v>0</v>
      </c>
      <c r="M39" s="46">
        <f t="shared" si="7"/>
        <v>0</v>
      </c>
      <c r="N39" s="46">
        <f t="shared" si="7"/>
        <v>0</v>
      </c>
      <c r="O39" s="46">
        <f t="shared" si="7"/>
        <v>0</v>
      </c>
      <c r="P39" s="46">
        <f t="shared" si="7"/>
        <v>0</v>
      </c>
      <c r="Q39" s="45">
        <f aca="true" t="shared" si="8" ref="Q39:Q53">SUM(E39:P39)</f>
        <v>0</v>
      </c>
    </row>
    <row r="40" spans="2:17" ht="13.5">
      <c r="B40" s="58" t="s">
        <v>88</v>
      </c>
      <c r="C40" s="33" t="s">
        <v>45</v>
      </c>
      <c r="D40" s="25" t="s">
        <v>30</v>
      </c>
      <c r="E40" s="46">
        <f aca="true" t="shared" si="9" ref="E40:P40">E41+E42+E43+E44</f>
        <v>0</v>
      </c>
      <c r="F40" s="46">
        <f t="shared" si="9"/>
        <v>0</v>
      </c>
      <c r="G40" s="46">
        <f t="shared" si="9"/>
        <v>0</v>
      </c>
      <c r="H40" s="46">
        <f t="shared" si="9"/>
        <v>0</v>
      </c>
      <c r="I40" s="46">
        <f t="shared" si="9"/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 t="shared" si="9"/>
        <v>0</v>
      </c>
      <c r="O40" s="46">
        <f t="shared" si="9"/>
        <v>0</v>
      </c>
      <c r="P40" s="46">
        <f t="shared" si="9"/>
        <v>0</v>
      </c>
      <c r="Q40" s="45">
        <f t="shared" si="8"/>
        <v>0</v>
      </c>
    </row>
    <row r="41" spans="2:17" ht="13.5">
      <c r="B41" s="58" t="s">
        <v>89</v>
      </c>
      <c r="C41" s="33" t="s">
        <v>46</v>
      </c>
      <c r="D41" s="25" t="s">
        <v>30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45">
        <f t="shared" si="8"/>
        <v>0</v>
      </c>
    </row>
    <row r="42" spans="2:17" ht="13.5">
      <c r="B42" s="58" t="s">
        <v>90</v>
      </c>
      <c r="C42" s="26" t="s">
        <v>67</v>
      </c>
      <c r="D42" s="25" t="s">
        <v>30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45">
        <f t="shared" si="8"/>
        <v>0</v>
      </c>
    </row>
    <row r="43" spans="2:17" ht="13.5">
      <c r="B43" s="58" t="s">
        <v>91</v>
      </c>
      <c r="C43" s="33" t="s">
        <v>47</v>
      </c>
      <c r="D43" s="25" t="s">
        <v>30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45">
        <f t="shared" si="8"/>
        <v>0</v>
      </c>
    </row>
    <row r="44" spans="2:17" ht="13.5">
      <c r="B44" s="58" t="s">
        <v>92</v>
      </c>
      <c r="C44" s="26" t="s">
        <v>68</v>
      </c>
      <c r="D44" s="25" t="s">
        <v>30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45">
        <f t="shared" si="8"/>
        <v>0</v>
      </c>
    </row>
    <row r="45" spans="2:17" ht="13.5">
      <c r="B45" s="58" t="s">
        <v>93</v>
      </c>
      <c r="C45" s="33" t="s">
        <v>41</v>
      </c>
      <c r="D45" s="25" t="s">
        <v>30</v>
      </c>
      <c r="E45" s="46">
        <f aca="true" t="shared" si="10" ref="E45:P45">E46+E47+E48+E49</f>
        <v>0</v>
      </c>
      <c r="F45" s="46">
        <f t="shared" si="10"/>
        <v>0</v>
      </c>
      <c r="G45" s="46">
        <f t="shared" si="10"/>
        <v>0</v>
      </c>
      <c r="H45" s="46">
        <f t="shared" si="10"/>
        <v>0</v>
      </c>
      <c r="I45" s="46">
        <f t="shared" si="10"/>
        <v>0</v>
      </c>
      <c r="J45" s="46">
        <f t="shared" si="10"/>
        <v>0</v>
      </c>
      <c r="K45" s="46">
        <f t="shared" si="10"/>
        <v>0</v>
      </c>
      <c r="L45" s="46">
        <f t="shared" si="10"/>
        <v>0</v>
      </c>
      <c r="M45" s="46">
        <f t="shared" si="10"/>
        <v>0</v>
      </c>
      <c r="N45" s="46">
        <f t="shared" si="10"/>
        <v>0</v>
      </c>
      <c r="O45" s="46">
        <f t="shared" si="10"/>
        <v>0</v>
      </c>
      <c r="P45" s="46">
        <f t="shared" si="10"/>
        <v>0</v>
      </c>
      <c r="Q45" s="45">
        <f t="shared" si="8"/>
        <v>0</v>
      </c>
    </row>
    <row r="46" spans="2:17" ht="13.5">
      <c r="B46" s="58" t="s">
        <v>94</v>
      </c>
      <c r="C46" s="33" t="s">
        <v>46</v>
      </c>
      <c r="D46" s="25" t="s">
        <v>30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45">
        <f t="shared" si="8"/>
        <v>0</v>
      </c>
    </row>
    <row r="47" spans="2:17" ht="13.5">
      <c r="B47" s="58" t="s">
        <v>95</v>
      </c>
      <c r="C47" s="26" t="s">
        <v>67</v>
      </c>
      <c r="D47" s="25" t="s">
        <v>30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45">
        <f t="shared" si="8"/>
        <v>0</v>
      </c>
    </row>
    <row r="48" spans="2:17" ht="13.5">
      <c r="B48" s="58" t="s">
        <v>96</v>
      </c>
      <c r="C48" s="33" t="s">
        <v>47</v>
      </c>
      <c r="D48" s="25" t="s">
        <v>30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45">
        <f t="shared" si="8"/>
        <v>0</v>
      </c>
    </row>
    <row r="49" spans="2:17" ht="13.5">
      <c r="B49" s="58" t="s">
        <v>97</v>
      </c>
      <c r="C49" s="26" t="s">
        <v>68</v>
      </c>
      <c r="D49" s="25" t="s">
        <v>30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45">
        <f t="shared" si="8"/>
        <v>0</v>
      </c>
    </row>
    <row r="50" spans="2:17" ht="13.5">
      <c r="B50" s="58" t="s">
        <v>98</v>
      </c>
      <c r="C50" s="33" t="s">
        <v>43</v>
      </c>
      <c r="D50" s="25" t="s">
        <v>30</v>
      </c>
      <c r="E50" s="46">
        <f aca="true" t="shared" si="11" ref="E50:P50">E51+E52</f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46">
        <f t="shared" si="11"/>
        <v>0</v>
      </c>
      <c r="O50" s="46">
        <f t="shared" si="11"/>
        <v>0</v>
      </c>
      <c r="P50" s="46">
        <f t="shared" si="11"/>
        <v>0</v>
      </c>
      <c r="Q50" s="45">
        <f t="shared" si="8"/>
        <v>0</v>
      </c>
    </row>
    <row r="51" spans="2:17" ht="13.5">
      <c r="B51" s="58" t="s">
        <v>99</v>
      </c>
      <c r="C51" s="33" t="s">
        <v>48</v>
      </c>
      <c r="D51" s="25" t="s">
        <v>30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45">
        <f t="shared" si="8"/>
        <v>0</v>
      </c>
    </row>
    <row r="52" spans="2:17" ht="13.5">
      <c r="B52" s="58" t="s">
        <v>100</v>
      </c>
      <c r="C52" s="33" t="s">
        <v>49</v>
      </c>
      <c r="D52" s="25" t="s">
        <v>30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45">
        <f t="shared" si="8"/>
        <v>0</v>
      </c>
    </row>
    <row r="53" spans="2:17" ht="13.5">
      <c r="B53" s="58" t="s">
        <v>135</v>
      </c>
      <c r="C53" s="24" t="s">
        <v>50</v>
      </c>
      <c r="D53" s="25" t="s">
        <v>30</v>
      </c>
      <c r="E53" s="46">
        <f>E57+E64+E77+E90</f>
        <v>0</v>
      </c>
      <c r="F53" s="46">
        <f aca="true" t="shared" si="12" ref="F53:P53">F57+F64+F77+F90</f>
        <v>0</v>
      </c>
      <c r="G53" s="46">
        <f t="shared" si="12"/>
        <v>0</v>
      </c>
      <c r="H53" s="46">
        <f t="shared" si="12"/>
        <v>0</v>
      </c>
      <c r="I53" s="46">
        <f t="shared" si="12"/>
        <v>0</v>
      </c>
      <c r="J53" s="46">
        <f t="shared" si="12"/>
        <v>0</v>
      </c>
      <c r="K53" s="46">
        <f t="shared" si="12"/>
        <v>0</v>
      </c>
      <c r="L53" s="46">
        <f t="shared" si="12"/>
        <v>0</v>
      </c>
      <c r="M53" s="46">
        <f t="shared" si="12"/>
        <v>0</v>
      </c>
      <c r="N53" s="46">
        <f t="shared" si="12"/>
        <v>0</v>
      </c>
      <c r="O53" s="46">
        <f t="shared" si="12"/>
        <v>0</v>
      </c>
      <c r="P53" s="46">
        <f t="shared" si="12"/>
        <v>0</v>
      </c>
      <c r="Q53" s="45">
        <f t="shared" si="8"/>
        <v>0</v>
      </c>
    </row>
    <row r="54" spans="2:17" ht="13.5">
      <c r="B54" s="58"/>
      <c r="C54" s="26" t="s">
        <v>38</v>
      </c>
      <c r="D54" s="2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5"/>
    </row>
    <row r="55" spans="2:17" ht="13.5">
      <c r="B55" s="58" t="s">
        <v>64</v>
      </c>
      <c r="C55" s="24" t="s">
        <v>55</v>
      </c>
      <c r="D55" s="25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45"/>
    </row>
    <row r="56" spans="2:17" ht="13.5">
      <c r="B56" s="58" t="s">
        <v>65</v>
      </c>
      <c r="C56" s="24" t="s">
        <v>28</v>
      </c>
      <c r="D56" s="25" t="s">
        <v>27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67">
        <f>SUM(E56:P56)</f>
        <v>0</v>
      </c>
    </row>
    <row r="57" spans="2:17" ht="13.5">
      <c r="B57" s="58" t="s">
        <v>101</v>
      </c>
      <c r="C57" s="24" t="s">
        <v>29</v>
      </c>
      <c r="D57" s="25" t="s">
        <v>30</v>
      </c>
      <c r="E57" s="46">
        <f aca="true" t="shared" si="13" ref="E57:P57">E58+E59+E60</f>
        <v>0</v>
      </c>
      <c r="F57" s="46">
        <f t="shared" si="13"/>
        <v>0</v>
      </c>
      <c r="G57" s="46">
        <f t="shared" si="13"/>
        <v>0</v>
      </c>
      <c r="H57" s="46">
        <f t="shared" si="13"/>
        <v>0</v>
      </c>
      <c r="I57" s="46">
        <f t="shared" si="13"/>
        <v>0</v>
      </c>
      <c r="J57" s="46">
        <f t="shared" si="13"/>
        <v>0</v>
      </c>
      <c r="K57" s="46">
        <f t="shared" si="13"/>
        <v>0</v>
      </c>
      <c r="L57" s="46">
        <f t="shared" si="13"/>
        <v>0</v>
      </c>
      <c r="M57" s="46">
        <f t="shared" si="13"/>
        <v>0</v>
      </c>
      <c r="N57" s="46">
        <f t="shared" si="13"/>
        <v>0</v>
      </c>
      <c r="O57" s="46">
        <f t="shared" si="13"/>
        <v>0</v>
      </c>
      <c r="P57" s="46">
        <f t="shared" si="13"/>
        <v>0</v>
      </c>
      <c r="Q57" s="45">
        <f>SUM(E57:P57)</f>
        <v>0</v>
      </c>
    </row>
    <row r="58" spans="2:17" ht="13.5">
      <c r="B58" s="58" t="s">
        <v>102</v>
      </c>
      <c r="C58" s="33" t="s">
        <v>51</v>
      </c>
      <c r="D58" s="25" t="s">
        <v>30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45">
        <f>SUM(E58:P58)</f>
        <v>0</v>
      </c>
    </row>
    <row r="59" spans="2:17" ht="13.5">
      <c r="B59" s="58" t="s">
        <v>103</v>
      </c>
      <c r="C59" s="33" t="s">
        <v>52</v>
      </c>
      <c r="D59" s="25" t="s">
        <v>30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45">
        <f>SUM(E59:P59)</f>
        <v>0</v>
      </c>
    </row>
    <row r="60" spans="2:17" ht="13.5">
      <c r="B60" s="58" t="s">
        <v>104</v>
      </c>
      <c r="C60" s="33" t="s">
        <v>53</v>
      </c>
      <c r="D60" s="25" t="s">
        <v>30</v>
      </c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45">
        <f>SUM(E60:P60)</f>
        <v>0</v>
      </c>
    </row>
    <row r="61" spans="2:17" ht="13.5">
      <c r="B61" s="58"/>
      <c r="C61" s="26" t="s">
        <v>44</v>
      </c>
      <c r="D61" s="51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5"/>
    </row>
    <row r="62" spans="2:17" ht="13.5">
      <c r="B62" s="58" t="s">
        <v>105</v>
      </c>
      <c r="C62" s="24" t="s">
        <v>55</v>
      </c>
      <c r="D62" s="25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45"/>
    </row>
    <row r="63" spans="2:17" ht="13.5">
      <c r="B63" s="58" t="s">
        <v>106</v>
      </c>
      <c r="C63" s="24" t="s">
        <v>28</v>
      </c>
      <c r="D63" s="25" t="s">
        <v>27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67">
        <f>SUM(E63:P63)</f>
        <v>0</v>
      </c>
    </row>
    <row r="64" spans="2:17" ht="13.5">
      <c r="B64" s="58" t="s">
        <v>173</v>
      </c>
      <c r="C64" s="24" t="s">
        <v>29</v>
      </c>
      <c r="D64" s="25" t="s">
        <v>30</v>
      </c>
      <c r="E64" s="46">
        <f aca="true" t="shared" si="14" ref="E64:P64">E65+E68+E71</f>
        <v>0</v>
      </c>
      <c r="F64" s="46">
        <f>F65+F68+F71</f>
        <v>0</v>
      </c>
      <c r="G64" s="46">
        <f t="shared" si="14"/>
        <v>0</v>
      </c>
      <c r="H64" s="46">
        <f t="shared" si="14"/>
        <v>0</v>
      </c>
      <c r="I64" s="46">
        <f t="shared" si="14"/>
        <v>0</v>
      </c>
      <c r="J64" s="46">
        <f t="shared" si="14"/>
        <v>0</v>
      </c>
      <c r="K64" s="46">
        <f t="shared" si="14"/>
        <v>0</v>
      </c>
      <c r="L64" s="46">
        <f t="shared" si="14"/>
        <v>0</v>
      </c>
      <c r="M64" s="46">
        <f t="shared" si="14"/>
        <v>0</v>
      </c>
      <c r="N64" s="46">
        <f t="shared" si="14"/>
        <v>0</v>
      </c>
      <c r="O64" s="46">
        <f t="shared" si="14"/>
        <v>0</v>
      </c>
      <c r="P64" s="46">
        <f t="shared" si="14"/>
        <v>0</v>
      </c>
      <c r="Q64" s="45"/>
    </row>
    <row r="65" spans="2:17" ht="13.5">
      <c r="B65" s="58" t="s">
        <v>174</v>
      </c>
      <c r="C65" s="33" t="s">
        <v>45</v>
      </c>
      <c r="D65" s="25" t="s">
        <v>30</v>
      </c>
      <c r="E65" s="46">
        <f aca="true" t="shared" si="15" ref="E65:P65">E66+E67</f>
        <v>0</v>
      </c>
      <c r="F65" s="46">
        <f t="shared" si="15"/>
        <v>0</v>
      </c>
      <c r="G65" s="46">
        <f t="shared" si="15"/>
        <v>0</v>
      </c>
      <c r="H65" s="46">
        <f t="shared" si="15"/>
        <v>0</v>
      </c>
      <c r="I65" s="46">
        <f t="shared" si="15"/>
        <v>0</v>
      </c>
      <c r="J65" s="46">
        <f t="shared" si="15"/>
        <v>0</v>
      </c>
      <c r="K65" s="46">
        <f t="shared" si="15"/>
        <v>0</v>
      </c>
      <c r="L65" s="46">
        <f t="shared" si="15"/>
        <v>0</v>
      </c>
      <c r="M65" s="46">
        <f t="shared" si="15"/>
        <v>0</v>
      </c>
      <c r="N65" s="46">
        <f t="shared" si="15"/>
        <v>0</v>
      </c>
      <c r="O65" s="46">
        <f t="shared" si="15"/>
        <v>0</v>
      </c>
      <c r="P65" s="46">
        <f t="shared" si="15"/>
        <v>0</v>
      </c>
      <c r="Q65" s="45"/>
    </row>
    <row r="66" spans="2:17" ht="13.5">
      <c r="B66" s="58" t="s">
        <v>175</v>
      </c>
      <c r="C66" s="33" t="s">
        <v>48</v>
      </c>
      <c r="D66" s="25" t="s">
        <v>30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45"/>
    </row>
    <row r="67" spans="2:17" ht="13.5">
      <c r="B67" s="58" t="s">
        <v>176</v>
      </c>
      <c r="C67" s="33" t="s">
        <v>49</v>
      </c>
      <c r="D67" s="25" t="s">
        <v>30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45"/>
    </row>
    <row r="68" spans="2:17" ht="13.5">
      <c r="B68" s="58" t="s">
        <v>177</v>
      </c>
      <c r="C68" s="33" t="s">
        <v>41</v>
      </c>
      <c r="D68" s="25" t="s">
        <v>30</v>
      </c>
      <c r="E68" s="46">
        <f aca="true" t="shared" si="16" ref="E68:P68">E69+E70</f>
        <v>0</v>
      </c>
      <c r="F68" s="46">
        <f t="shared" si="16"/>
        <v>0</v>
      </c>
      <c r="G68" s="46">
        <f t="shared" si="16"/>
        <v>0</v>
      </c>
      <c r="H68" s="46">
        <f t="shared" si="16"/>
        <v>0</v>
      </c>
      <c r="I68" s="46">
        <f t="shared" si="16"/>
        <v>0</v>
      </c>
      <c r="J68" s="46">
        <f t="shared" si="16"/>
        <v>0</v>
      </c>
      <c r="K68" s="46">
        <f t="shared" si="16"/>
        <v>0</v>
      </c>
      <c r="L68" s="46">
        <f t="shared" si="16"/>
        <v>0</v>
      </c>
      <c r="M68" s="46">
        <f t="shared" si="16"/>
        <v>0</v>
      </c>
      <c r="N68" s="46">
        <f t="shared" si="16"/>
        <v>0</v>
      </c>
      <c r="O68" s="46">
        <f t="shared" si="16"/>
        <v>0</v>
      </c>
      <c r="P68" s="46">
        <f t="shared" si="16"/>
        <v>0</v>
      </c>
      <c r="Q68" s="45"/>
    </row>
    <row r="69" spans="2:17" ht="13.5">
      <c r="B69" s="58" t="s">
        <v>178</v>
      </c>
      <c r="C69" s="33" t="s">
        <v>48</v>
      </c>
      <c r="D69" s="25" t="s">
        <v>30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45"/>
    </row>
    <row r="70" spans="2:17" ht="13.5">
      <c r="B70" s="58" t="s">
        <v>179</v>
      </c>
      <c r="C70" s="33" t="s">
        <v>49</v>
      </c>
      <c r="D70" s="25" t="s">
        <v>30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45"/>
    </row>
    <row r="71" spans="2:17" ht="13.5">
      <c r="B71" s="58" t="s">
        <v>180</v>
      </c>
      <c r="C71" s="33" t="s">
        <v>43</v>
      </c>
      <c r="D71" s="25" t="s">
        <v>30</v>
      </c>
      <c r="E71" s="46">
        <f aca="true" t="shared" si="17" ref="E71:P71">E72+E73</f>
        <v>0</v>
      </c>
      <c r="F71" s="46">
        <f t="shared" si="17"/>
        <v>0</v>
      </c>
      <c r="G71" s="46">
        <f t="shared" si="17"/>
        <v>0</v>
      </c>
      <c r="H71" s="46">
        <f t="shared" si="17"/>
        <v>0</v>
      </c>
      <c r="I71" s="46">
        <f t="shared" si="17"/>
        <v>0</v>
      </c>
      <c r="J71" s="46">
        <f t="shared" si="17"/>
        <v>0</v>
      </c>
      <c r="K71" s="46">
        <f t="shared" si="17"/>
        <v>0</v>
      </c>
      <c r="L71" s="46">
        <f t="shared" si="17"/>
        <v>0</v>
      </c>
      <c r="M71" s="46">
        <f t="shared" si="17"/>
        <v>0</v>
      </c>
      <c r="N71" s="46">
        <f t="shared" si="17"/>
        <v>0</v>
      </c>
      <c r="O71" s="46">
        <f t="shared" si="17"/>
        <v>0</v>
      </c>
      <c r="P71" s="46">
        <f t="shared" si="17"/>
        <v>0</v>
      </c>
      <c r="Q71" s="45"/>
    </row>
    <row r="72" spans="2:17" ht="13.5">
      <c r="B72" s="58" t="s">
        <v>181</v>
      </c>
      <c r="C72" s="33" t="s">
        <v>48</v>
      </c>
      <c r="D72" s="25" t="s">
        <v>30</v>
      </c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45"/>
    </row>
    <row r="73" spans="2:17" ht="13.5">
      <c r="B73" s="58" t="s">
        <v>182</v>
      </c>
      <c r="C73" s="33" t="s">
        <v>49</v>
      </c>
      <c r="D73" s="25" t="s">
        <v>30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45"/>
    </row>
    <row r="74" spans="2:17" ht="13.5">
      <c r="B74" s="58"/>
      <c r="C74" s="26" t="s">
        <v>183</v>
      </c>
      <c r="D74" s="51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5"/>
    </row>
    <row r="75" spans="2:17" ht="13.5">
      <c r="B75" s="58" t="s">
        <v>184</v>
      </c>
      <c r="C75" s="24" t="s">
        <v>55</v>
      </c>
      <c r="D75" s="25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45"/>
    </row>
    <row r="76" spans="2:17" ht="13.5">
      <c r="B76" s="58" t="s">
        <v>185</v>
      </c>
      <c r="C76" s="24" t="s">
        <v>28</v>
      </c>
      <c r="D76" s="25" t="s">
        <v>27</v>
      </c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67">
        <f>SUM(E76:P76)</f>
        <v>0</v>
      </c>
    </row>
    <row r="77" spans="2:17" ht="13.5">
      <c r="B77" s="58" t="s">
        <v>186</v>
      </c>
      <c r="C77" s="24" t="s">
        <v>29</v>
      </c>
      <c r="D77" s="25" t="s">
        <v>30</v>
      </c>
      <c r="E77" s="46">
        <f aca="true" t="shared" si="18" ref="E77:P77">E78+E81+E84</f>
        <v>0</v>
      </c>
      <c r="F77" s="46">
        <f>F78+F81+F84</f>
        <v>0</v>
      </c>
      <c r="G77" s="46">
        <f t="shared" si="18"/>
        <v>0</v>
      </c>
      <c r="H77" s="46">
        <f t="shared" si="18"/>
        <v>0</v>
      </c>
      <c r="I77" s="46">
        <f t="shared" si="18"/>
        <v>0</v>
      </c>
      <c r="J77" s="46">
        <f t="shared" si="18"/>
        <v>0</v>
      </c>
      <c r="K77" s="46">
        <f t="shared" si="18"/>
        <v>0</v>
      </c>
      <c r="L77" s="46">
        <f t="shared" si="18"/>
        <v>0</v>
      </c>
      <c r="M77" s="46">
        <f t="shared" si="18"/>
        <v>0</v>
      </c>
      <c r="N77" s="46">
        <f t="shared" si="18"/>
        <v>0</v>
      </c>
      <c r="O77" s="46">
        <f t="shared" si="18"/>
        <v>0</v>
      </c>
      <c r="P77" s="46">
        <f t="shared" si="18"/>
        <v>0</v>
      </c>
      <c r="Q77" s="45">
        <f aca="true" t="shared" si="19" ref="Q77:Q86">SUM(E77:P77)</f>
        <v>0</v>
      </c>
    </row>
    <row r="78" spans="2:17" ht="13.5">
      <c r="B78" s="58" t="s">
        <v>187</v>
      </c>
      <c r="C78" s="33" t="s">
        <v>45</v>
      </c>
      <c r="D78" s="25" t="s">
        <v>30</v>
      </c>
      <c r="E78" s="46">
        <f aca="true" t="shared" si="20" ref="E78:P78">E79+E80</f>
        <v>0</v>
      </c>
      <c r="F78" s="46">
        <f t="shared" si="20"/>
        <v>0</v>
      </c>
      <c r="G78" s="46">
        <f t="shared" si="20"/>
        <v>0</v>
      </c>
      <c r="H78" s="46">
        <f t="shared" si="20"/>
        <v>0</v>
      </c>
      <c r="I78" s="46">
        <f t="shared" si="20"/>
        <v>0</v>
      </c>
      <c r="J78" s="46">
        <f t="shared" si="20"/>
        <v>0</v>
      </c>
      <c r="K78" s="46">
        <f t="shared" si="20"/>
        <v>0</v>
      </c>
      <c r="L78" s="46">
        <f t="shared" si="20"/>
        <v>0</v>
      </c>
      <c r="M78" s="46">
        <f t="shared" si="20"/>
        <v>0</v>
      </c>
      <c r="N78" s="46">
        <f t="shared" si="20"/>
        <v>0</v>
      </c>
      <c r="O78" s="46">
        <f t="shared" si="20"/>
        <v>0</v>
      </c>
      <c r="P78" s="46">
        <f t="shared" si="20"/>
        <v>0</v>
      </c>
      <c r="Q78" s="45">
        <f t="shared" si="19"/>
        <v>0</v>
      </c>
    </row>
    <row r="79" spans="2:17" ht="13.5">
      <c r="B79" s="58" t="s">
        <v>188</v>
      </c>
      <c r="C79" s="33" t="s">
        <v>48</v>
      </c>
      <c r="D79" s="25" t="s">
        <v>30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45">
        <f t="shared" si="19"/>
        <v>0</v>
      </c>
    </row>
    <row r="80" spans="2:17" ht="13.5">
      <c r="B80" s="58" t="s">
        <v>189</v>
      </c>
      <c r="C80" s="33" t="s">
        <v>49</v>
      </c>
      <c r="D80" s="25" t="s">
        <v>30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45">
        <f t="shared" si="19"/>
        <v>0</v>
      </c>
    </row>
    <row r="81" spans="2:17" ht="13.5">
      <c r="B81" s="58" t="s">
        <v>190</v>
      </c>
      <c r="C81" s="33" t="s">
        <v>41</v>
      </c>
      <c r="D81" s="25" t="s">
        <v>30</v>
      </c>
      <c r="E81" s="46">
        <f aca="true" t="shared" si="21" ref="E81:P81">E82+E83</f>
        <v>0</v>
      </c>
      <c r="F81" s="46">
        <f t="shared" si="21"/>
        <v>0</v>
      </c>
      <c r="G81" s="46">
        <f t="shared" si="21"/>
        <v>0</v>
      </c>
      <c r="H81" s="46">
        <f t="shared" si="21"/>
        <v>0</v>
      </c>
      <c r="I81" s="46">
        <f t="shared" si="21"/>
        <v>0</v>
      </c>
      <c r="J81" s="46">
        <f t="shared" si="21"/>
        <v>0</v>
      </c>
      <c r="K81" s="46">
        <f t="shared" si="21"/>
        <v>0</v>
      </c>
      <c r="L81" s="46">
        <f t="shared" si="21"/>
        <v>0</v>
      </c>
      <c r="M81" s="46">
        <f t="shared" si="21"/>
        <v>0</v>
      </c>
      <c r="N81" s="46">
        <f t="shared" si="21"/>
        <v>0</v>
      </c>
      <c r="O81" s="46">
        <f t="shared" si="21"/>
        <v>0</v>
      </c>
      <c r="P81" s="46">
        <f t="shared" si="21"/>
        <v>0</v>
      </c>
      <c r="Q81" s="45">
        <f t="shared" si="19"/>
        <v>0</v>
      </c>
    </row>
    <row r="82" spans="2:17" ht="13.5">
      <c r="B82" s="58" t="s">
        <v>191</v>
      </c>
      <c r="C82" s="33" t="s">
        <v>48</v>
      </c>
      <c r="D82" s="25" t="s">
        <v>30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45">
        <f t="shared" si="19"/>
        <v>0</v>
      </c>
    </row>
    <row r="83" spans="2:17" ht="13.5">
      <c r="B83" s="58" t="s">
        <v>192</v>
      </c>
      <c r="C83" s="33" t="s">
        <v>49</v>
      </c>
      <c r="D83" s="25" t="s">
        <v>30</v>
      </c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45">
        <f t="shared" si="19"/>
        <v>0</v>
      </c>
    </row>
    <row r="84" spans="2:17" ht="13.5">
      <c r="B84" s="58" t="s">
        <v>193</v>
      </c>
      <c r="C84" s="33" t="s">
        <v>43</v>
      </c>
      <c r="D84" s="25" t="s">
        <v>30</v>
      </c>
      <c r="E84" s="46">
        <f aca="true" t="shared" si="22" ref="E84:P84">E85+E86</f>
        <v>0</v>
      </c>
      <c r="F84" s="46">
        <f t="shared" si="22"/>
        <v>0</v>
      </c>
      <c r="G84" s="46">
        <f t="shared" si="22"/>
        <v>0</v>
      </c>
      <c r="H84" s="46">
        <f t="shared" si="22"/>
        <v>0</v>
      </c>
      <c r="I84" s="46">
        <f t="shared" si="22"/>
        <v>0</v>
      </c>
      <c r="J84" s="46">
        <f t="shared" si="22"/>
        <v>0</v>
      </c>
      <c r="K84" s="46">
        <f t="shared" si="22"/>
        <v>0</v>
      </c>
      <c r="L84" s="46">
        <f t="shared" si="22"/>
        <v>0</v>
      </c>
      <c r="M84" s="46">
        <f t="shared" si="22"/>
        <v>0</v>
      </c>
      <c r="N84" s="46">
        <f t="shared" si="22"/>
        <v>0</v>
      </c>
      <c r="O84" s="46">
        <f t="shared" si="22"/>
        <v>0</v>
      </c>
      <c r="P84" s="46">
        <f t="shared" si="22"/>
        <v>0</v>
      </c>
      <c r="Q84" s="45">
        <f t="shared" si="19"/>
        <v>0</v>
      </c>
    </row>
    <row r="85" spans="2:17" ht="13.5">
      <c r="B85" s="58" t="s">
        <v>194</v>
      </c>
      <c r="C85" s="33" t="s">
        <v>48</v>
      </c>
      <c r="D85" s="25" t="s">
        <v>30</v>
      </c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45">
        <f t="shared" si="19"/>
        <v>0</v>
      </c>
    </row>
    <row r="86" spans="2:17" ht="13.5">
      <c r="B86" s="58" t="s">
        <v>195</v>
      </c>
      <c r="C86" s="33" t="s">
        <v>49</v>
      </c>
      <c r="D86" s="25" t="s">
        <v>30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45">
        <f t="shared" si="19"/>
        <v>0</v>
      </c>
    </row>
    <row r="87" spans="2:17" ht="13.5">
      <c r="B87" s="58"/>
      <c r="C87" s="26" t="s">
        <v>54</v>
      </c>
      <c r="D87" s="2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5"/>
    </row>
    <row r="88" spans="2:17" ht="13.5">
      <c r="B88" s="58" t="s">
        <v>196</v>
      </c>
      <c r="C88" s="24" t="s">
        <v>55</v>
      </c>
      <c r="D88" s="25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45"/>
    </row>
    <row r="89" spans="2:17" ht="13.5">
      <c r="B89" s="58" t="s">
        <v>197</v>
      </c>
      <c r="C89" s="24" t="s">
        <v>28</v>
      </c>
      <c r="D89" s="25" t="s">
        <v>27</v>
      </c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67">
        <f aca="true" t="shared" si="23" ref="Q89:Q94">SUM(E89:P89)</f>
        <v>0</v>
      </c>
    </row>
    <row r="90" spans="2:17" ht="13.5">
      <c r="B90" s="58" t="s">
        <v>198</v>
      </c>
      <c r="C90" s="24" t="s">
        <v>29</v>
      </c>
      <c r="D90" s="25" t="s">
        <v>30</v>
      </c>
      <c r="E90" s="46">
        <f aca="true" t="shared" si="24" ref="E90:P90">E91+E92+E93</f>
        <v>0</v>
      </c>
      <c r="F90" s="46">
        <f t="shared" si="24"/>
        <v>0</v>
      </c>
      <c r="G90" s="46">
        <f t="shared" si="24"/>
        <v>0</v>
      </c>
      <c r="H90" s="46">
        <f t="shared" si="24"/>
        <v>0</v>
      </c>
      <c r="I90" s="46">
        <f t="shared" si="24"/>
        <v>0</v>
      </c>
      <c r="J90" s="46">
        <f t="shared" si="24"/>
        <v>0</v>
      </c>
      <c r="K90" s="46">
        <f t="shared" si="24"/>
        <v>0</v>
      </c>
      <c r="L90" s="46">
        <f t="shared" si="24"/>
        <v>0</v>
      </c>
      <c r="M90" s="46">
        <f t="shared" si="24"/>
        <v>0</v>
      </c>
      <c r="N90" s="46">
        <f t="shared" si="24"/>
        <v>0</v>
      </c>
      <c r="O90" s="46">
        <f t="shared" si="24"/>
        <v>0</v>
      </c>
      <c r="P90" s="46">
        <f t="shared" si="24"/>
        <v>0</v>
      </c>
      <c r="Q90" s="45">
        <f t="shared" si="23"/>
        <v>0</v>
      </c>
    </row>
    <row r="91" spans="2:17" ht="13.5">
      <c r="B91" s="58" t="s">
        <v>199</v>
      </c>
      <c r="C91" s="33" t="s">
        <v>51</v>
      </c>
      <c r="D91" s="25" t="s">
        <v>30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45">
        <f t="shared" si="23"/>
        <v>0</v>
      </c>
    </row>
    <row r="92" spans="2:17" ht="13.5">
      <c r="B92" s="58" t="s">
        <v>200</v>
      </c>
      <c r="C92" s="33" t="s">
        <v>52</v>
      </c>
      <c r="D92" s="25" t="s">
        <v>30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45">
        <f t="shared" si="23"/>
        <v>0</v>
      </c>
    </row>
    <row r="93" spans="2:17" ht="13.5">
      <c r="B93" s="61" t="s">
        <v>201</v>
      </c>
      <c r="C93" s="74" t="s">
        <v>53</v>
      </c>
      <c r="D93" s="32" t="s">
        <v>30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47">
        <f t="shared" si="23"/>
        <v>0</v>
      </c>
    </row>
    <row r="94" spans="2:17" ht="13.5">
      <c r="B94" s="115" t="s">
        <v>7</v>
      </c>
      <c r="C94" s="19" t="s">
        <v>151</v>
      </c>
      <c r="D94" s="29" t="s">
        <v>30</v>
      </c>
      <c r="E94" s="97">
        <f aca="true" t="shared" si="25" ref="E94:P94">E97+E100</f>
        <v>0</v>
      </c>
      <c r="F94" s="97">
        <f t="shared" si="25"/>
        <v>0</v>
      </c>
      <c r="G94" s="97">
        <f t="shared" si="25"/>
        <v>0</v>
      </c>
      <c r="H94" s="97">
        <f t="shared" si="25"/>
        <v>0</v>
      </c>
      <c r="I94" s="97">
        <f t="shared" si="25"/>
        <v>0</v>
      </c>
      <c r="J94" s="97">
        <f t="shared" si="25"/>
        <v>0</v>
      </c>
      <c r="K94" s="97">
        <f t="shared" si="25"/>
        <v>0</v>
      </c>
      <c r="L94" s="97">
        <f t="shared" si="25"/>
        <v>0</v>
      </c>
      <c r="M94" s="97">
        <f t="shared" si="25"/>
        <v>0</v>
      </c>
      <c r="N94" s="97">
        <f t="shared" si="25"/>
        <v>0</v>
      </c>
      <c r="O94" s="97">
        <f t="shared" si="25"/>
        <v>0</v>
      </c>
      <c r="P94" s="97">
        <f t="shared" si="25"/>
        <v>0</v>
      </c>
      <c r="Q94" s="49">
        <f t="shared" si="23"/>
        <v>0</v>
      </c>
    </row>
    <row r="95" spans="2:17" ht="13.5">
      <c r="B95" s="59" t="s">
        <v>156</v>
      </c>
      <c r="C95" s="116" t="s">
        <v>152</v>
      </c>
      <c r="D95" s="60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8"/>
    </row>
    <row r="96" spans="2:17" ht="13.5">
      <c r="B96" s="58" t="s">
        <v>157</v>
      </c>
      <c r="C96" s="119" t="s">
        <v>153</v>
      </c>
      <c r="D96" s="25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45"/>
    </row>
    <row r="97" spans="2:17" ht="13.5">
      <c r="B97" s="58" t="s">
        <v>158</v>
      </c>
      <c r="C97" s="119" t="s">
        <v>29</v>
      </c>
      <c r="D97" s="25" t="s">
        <v>30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45">
        <f>SUM(E97:P97)</f>
        <v>0</v>
      </c>
    </row>
    <row r="98" spans="2:17" ht="13.5">
      <c r="B98" s="58" t="s">
        <v>159</v>
      </c>
      <c r="C98" s="120" t="s">
        <v>154</v>
      </c>
      <c r="D98" s="2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21"/>
    </row>
    <row r="99" spans="2:17" ht="13.5">
      <c r="B99" s="58" t="s">
        <v>160</v>
      </c>
      <c r="C99" s="119" t="s">
        <v>155</v>
      </c>
      <c r="D99" s="25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45"/>
    </row>
    <row r="100" spans="2:17" ht="13.5">
      <c r="B100" s="61" t="s">
        <v>161</v>
      </c>
      <c r="C100" s="122" t="s">
        <v>29</v>
      </c>
      <c r="D100" s="32" t="s">
        <v>30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55">
        <f>SUM(E100:P100)</f>
        <v>0</v>
      </c>
    </row>
    <row r="101" spans="2:17" ht="14.25" thickBot="1">
      <c r="B101" s="75" t="s">
        <v>162</v>
      </c>
      <c r="C101" s="76" t="s">
        <v>56</v>
      </c>
      <c r="D101" s="77" t="s">
        <v>30</v>
      </c>
      <c r="E101" s="78">
        <f>E18+E26+E53+E94</f>
        <v>0</v>
      </c>
      <c r="F101" s="78">
        <f>F18+F26+F53+F94</f>
        <v>0</v>
      </c>
      <c r="G101" s="78">
        <f aca="true" t="shared" si="26" ref="G101:P101">G18+G26+G53+G94</f>
        <v>0</v>
      </c>
      <c r="H101" s="78">
        <f t="shared" si="26"/>
        <v>0</v>
      </c>
      <c r="I101" s="78">
        <f t="shared" si="26"/>
        <v>0</v>
      </c>
      <c r="J101" s="78">
        <f t="shared" si="26"/>
        <v>0</v>
      </c>
      <c r="K101" s="78">
        <f t="shared" si="26"/>
        <v>0</v>
      </c>
      <c r="L101" s="78">
        <f t="shared" si="26"/>
        <v>0</v>
      </c>
      <c r="M101" s="78">
        <f t="shared" si="26"/>
        <v>0</v>
      </c>
      <c r="N101" s="78">
        <f t="shared" si="26"/>
        <v>0</v>
      </c>
      <c r="O101" s="78">
        <f t="shared" si="26"/>
        <v>0</v>
      </c>
      <c r="P101" s="78">
        <f t="shared" si="26"/>
        <v>0</v>
      </c>
      <c r="Q101" s="79">
        <f>SUM(E101:P101)</f>
        <v>0</v>
      </c>
    </row>
    <row r="102" ht="14.25" thickTop="1"/>
  </sheetData>
  <sheetProtection/>
  <mergeCells count="5">
    <mergeCell ref="B7:Q7"/>
    <mergeCell ref="B10:B11"/>
    <mergeCell ref="C10:C11"/>
    <mergeCell ref="E10:Q10"/>
    <mergeCell ref="D10:D11"/>
  </mergeCells>
  <printOptions horizontalCentered="1"/>
  <pageMargins left="0.31496062992125984" right="0.1968503937007874" top="0.2362204724409449" bottom="0.35433070866141736" header="0.15748031496062992" footer="0.15748031496062992"/>
  <pageSetup horizontalDpi="600" verticalDpi="600" orientation="portrait" paperSize="9" scale="53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AERS</dc:creator>
  <cp:keywords/>
  <dc:description/>
  <cp:lastModifiedBy>AERS</cp:lastModifiedBy>
  <cp:lastPrinted>2008-11-18T12:40:57Z</cp:lastPrinted>
  <dcterms:created xsi:type="dcterms:W3CDTF">2006-07-05T09:57:32Z</dcterms:created>
  <dcterms:modified xsi:type="dcterms:W3CDTF">2022-09-23T07:20:02Z</dcterms:modified>
  <cp:category/>
  <cp:version/>
  <cp:contentType/>
  <cp:contentStatus/>
</cp:coreProperties>
</file>