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tabRatio="777" activeTab="0"/>
  </bookViews>
  <sheets>
    <sheet name="Poc.strana" sheetId="1" r:id="rId1"/>
    <sheet name="Sadrzaj_Dinamika" sheetId="2" r:id="rId2"/>
    <sheet name="Ukupno" sheetId="3" r:id="rId3"/>
    <sheet name="GarSnabd" sheetId="4" r:id="rId4"/>
    <sheet name="RezSnabd" sheetId="5" r:id="rId5"/>
    <sheet name="SlobSnabd" sheetId="6" r:id="rId6"/>
  </sheets>
  <definedNames>
    <definedName name="_xlnm.Print_Area" localSheetId="3">'GarSnabd'!$A$1:$Q$207</definedName>
    <definedName name="_xlnm.Print_Area" localSheetId="0">'Poc.strana'!$A$1:$G$43</definedName>
    <definedName name="_xlnm.Print_Area" localSheetId="4">'RezSnabd'!$A$1:$Q$207</definedName>
    <definedName name="_xlnm.Print_Area" localSheetId="1">'Sadrzaj_Dinamika'!$A$1:$F$16</definedName>
    <definedName name="_xlnm.Print_Area" localSheetId="5">'SlobSnabd'!$A$1:$Q$207</definedName>
    <definedName name="_xlnm.Print_Area" localSheetId="2">'Ukupno'!$A$1:$Q$207</definedName>
    <definedName name="_xlnm.Print_Titles" localSheetId="3">'GarSnabd'!$111:$115</definedName>
    <definedName name="_xlnm.Print_Titles" localSheetId="4">'RezSnabd'!$111:$115</definedName>
    <definedName name="_xlnm.Print_Titles" localSheetId="1">'Sadrzaj_Dinamika'!$7:$11</definedName>
    <definedName name="_xlnm.Print_Titles" localSheetId="5">'SlobSnabd'!$111:$115</definedName>
    <definedName name="_xlnm.Print_Titles" localSheetId="2">'Ukupno'!$111:$115</definedName>
  </definedNames>
  <calcPr fullCalcOnLoad="1"/>
</workbook>
</file>

<file path=xl/sharedStrings.xml><?xml version="1.0" encoding="utf-8"?>
<sst xmlns="http://schemas.openxmlformats.org/spreadsheetml/2006/main" count="1165" uniqueCount="178">
  <si>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</si>
  <si>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</si>
  <si>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</si>
  <si>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</si>
  <si>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</si>
  <si>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</si>
  <si>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</si>
  <si>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</si>
  <si>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</si>
  <si>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</si>
  <si>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</si>
  <si>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</si>
  <si>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</si>
  <si>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</si>
  <si>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1.1</t>
  </si>
  <si>
    <t>2</t>
  </si>
  <si>
    <t>2.1</t>
  </si>
  <si>
    <t>2.2</t>
  </si>
  <si>
    <t>3</t>
  </si>
  <si>
    <t>Датум обраде:</t>
  </si>
  <si>
    <t>Агенција за енергетику Републике Србије</t>
  </si>
  <si>
    <t>Елементи</t>
  </si>
  <si>
    <t>Једин. мере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</si>
  <si>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</si>
  <si>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</si>
  <si>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</si>
  <si>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</si>
  <si>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</si>
  <si>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</si>
  <si>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</si>
  <si>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</si>
  <si>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</si>
  <si>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</si>
  <si>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</si>
  <si>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</si>
  <si>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</si>
  <si>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Прекомерно преузета снага</t>
  </si>
  <si>
    <t xml:space="preserve">Активна енергија </t>
  </si>
  <si>
    <t>4</t>
  </si>
  <si>
    <t>5</t>
  </si>
  <si>
    <t>5.1</t>
  </si>
  <si>
    <t>5.2</t>
  </si>
  <si>
    <t>6</t>
  </si>
  <si>
    <t>7</t>
  </si>
  <si>
    <t>8</t>
  </si>
  <si>
    <t>ВИСОКИ НАПОН - (110kV)</t>
  </si>
  <si>
    <t>Средњи напон  -  (35 kV)</t>
  </si>
  <si>
    <t>УКУПНО ВН+СН</t>
  </si>
  <si>
    <t>5.2.1</t>
  </si>
  <si>
    <t>5.2.2</t>
  </si>
  <si>
    <t xml:space="preserve">ШИРОКА ПОТРОШЊА </t>
  </si>
  <si>
    <t xml:space="preserve"> Једнотарифни</t>
  </si>
  <si>
    <t>Двотарифни</t>
  </si>
  <si>
    <t>ШП - домаћинство</t>
  </si>
  <si>
    <t>ДУТ</t>
  </si>
  <si>
    <t>ЈАВНО ОСВЕТЉЕЊЕ</t>
  </si>
  <si>
    <t>УКУПНО</t>
  </si>
  <si>
    <t xml:space="preserve">Укупна реактивна енергија </t>
  </si>
  <si>
    <t xml:space="preserve">   У табели су приказане реализоване вредности закључно са месецом:</t>
  </si>
  <si>
    <t xml:space="preserve">  - Виша тарифа</t>
  </si>
  <si>
    <t xml:space="preserve">  - Нижа тарифа</t>
  </si>
  <si>
    <t>НИСКИ НАПОН  (0,4 kV I степен)</t>
  </si>
  <si>
    <t>7.1</t>
  </si>
  <si>
    <t>7.2</t>
  </si>
  <si>
    <t>7.1.1</t>
  </si>
  <si>
    <t>7.1.2</t>
  </si>
  <si>
    <t>7.2.1</t>
  </si>
  <si>
    <t>7.2.2</t>
  </si>
  <si>
    <t>Јавна расвета</t>
  </si>
  <si>
    <t>Број мерних места</t>
  </si>
  <si>
    <t>Светлеће рекламе</t>
  </si>
  <si>
    <t>Број рекламних паноа</t>
  </si>
  <si>
    <t xml:space="preserve"> Остали месеци су из последњег плана</t>
  </si>
  <si>
    <t>ПРЕГЛЕД ТАБЕЛА ЗА ДОСТАВЉАЊЕ ИНФОРМАЦИЈА - ЕЛЕКТРИЧНА ЕНЕРГИЈА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</si>
  <si>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</si>
  <si>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</si>
  <si>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</si>
  <si>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</si>
  <si>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 xml:space="preserve">СРЕДЊИ НАПОН (35 kV + 10(20) kV) </t>
  </si>
  <si>
    <t>Средњи напон  -  (10/20 kV)</t>
  </si>
  <si>
    <t>1</t>
  </si>
  <si>
    <t>1.2.1</t>
  </si>
  <si>
    <t>1.2.2</t>
  </si>
  <si>
    <t>1.3</t>
  </si>
  <si>
    <t>1.3.1</t>
  </si>
  <si>
    <t>1.3.2</t>
  </si>
  <si>
    <t>1.4</t>
  </si>
  <si>
    <t>1.4.1</t>
  </si>
  <si>
    <t>1.4.2</t>
  </si>
  <si>
    <t>2.2.1</t>
  </si>
  <si>
    <t>2.2.2</t>
  </si>
  <si>
    <t>Број мерних/обрачунских места</t>
  </si>
  <si>
    <t>Година за коју се достављају подаци:</t>
  </si>
  <si>
    <t>Измерена месечна максимална снага</t>
  </si>
  <si>
    <t>1.2.3</t>
  </si>
  <si>
    <t>2.2.3</t>
  </si>
  <si>
    <t>5.2.3</t>
  </si>
  <si>
    <t>Одобрена снага за обрачун приступа</t>
  </si>
  <si>
    <t>КУПЦИ СА МЕРЕЊЕМ СНАГЕ</t>
  </si>
  <si>
    <t>КУПЦИ БЕЗ МЕРЕЊА СНАГЕ</t>
  </si>
  <si>
    <t>ШП - Комерцијала и остали (0,4 kV II степен)</t>
  </si>
  <si>
    <t xml:space="preserve">     -     остала комерцијална потрошња</t>
  </si>
  <si>
    <t xml:space="preserve">     -     јавна и заједничка потрошња</t>
  </si>
  <si>
    <t xml:space="preserve">    - Виша тарифа</t>
  </si>
  <si>
    <t xml:space="preserve">       - јавна и заједничка потрошња</t>
  </si>
  <si>
    <t xml:space="preserve">       - остала комерцијална потрошња</t>
  </si>
  <si>
    <t xml:space="preserve">    - Нижа тарифа</t>
  </si>
  <si>
    <t>Прикупљање података - електрична енергија - економски подаци</t>
  </si>
  <si>
    <t>2.1.1</t>
  </si>
  <si>
    <t>2.1.2</t>
  </si>
  <si>
    <t>2.1.3</t>
  </si>
  <si>
    <t>2.1.4</t>
  </si>
  <si>
    <t>2.1.5</t>
  </si>
  <si>
    <t>2.1.5.1</t>
  </si>
  <si>
    <t>2.1.5.2</t>
  </si>
  <si>
    <t>2.1.6</t>
  </si>
  <si>
    <t>2.1.6.1</t>
  </si>
  <si>
    <t>2.1.6.2</t>
  </si>
  <si>
    <t>2.2.4</t>
  </si>
  <si>
    <t>2.2.5</t>
  </si>
  <si>
    <t>2.2.5.1</t>
  </si>
  <si>
    <t>2.2.5.2</t>
  </si>
  <si>
    <t>2.2.6</t>
  </si>
  <si>
    <t>2.2.6.1</t>
  </si>
  <si>
    <t>2.2.6.2</t>
  </si>
  <si>
    <t>4.2.1</t>
  </si>
  <si>
    <t>4.2.2</t>
  </si>
  <si>
    <t>4.2.3</t>
  </si>
  <si>
    <t>4.3.1</t>
  </si>
  <si>
    <t>4.3.2</t>
  </si>
  <si>
    <t>4.4.1</t>
  </si>
  <si>
    <t>4.4.2</t>
  </si>
  <si>
    <t>5.1.1</t>
  </si>
  <si>
    <t>5.1.2</t>
  </si>
  <si>
    <t>5.1.3</t>
  </si>
  <si>
    <t>5.1.3.1</t>
  </si>
  <si>
    <t>5.1.3.2</t>
  </si>
  <si>
    <t>5.1.4</t>
  </si>
  <si>
    <t>5.1.5</t>
  </si>
  <si>
    <t>5.1.6</t>
  </si>
  <si>
    <t>5.1.6.1</t>
  </si>
  <si>
    <t>5.1.6.2</t>
  </si>
  <si>
    <t>5.1.6.3</t>
  </si>
  <si>
    <t>5.1.6.6</t>
  </si>
  <si>
    <t>5.1.6.7</t>
  </si>
  <si>
    <t>5.2.4</t>
  </si>
  <si>
    <t>5.2.5</t>
  </si>
  <si>
    <t>Управљана потрошња</t>
  </si>
  <si>
    <t>000 дин.</t>
  </si>
  <si>
    <t>4.1</t>
  </si>
  <si>
    <t>5.1.6.8</t>
  </si>
  <si>
    <t>4.3</t>
  </si>
  <si>
    <t>4.4</t>
  </si>
  <si>
    <t>УКУПНО НА НИСКОМ НАПОНУ СА ЈО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</si>
  <si>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"/>
        <family val="2"/>
      </rPr>
      <t>≥</t>
    </r>
    <r>
      <rPr>
        <sz val="10"/>
        <color indexed="18"/>
        <rFont val="Arial Narrow"/>
        <family val="2"/>
      </rPr>
      <t>0,95)</t>
    </r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</si>
  <si>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</si>
  <si>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</si>
  <si>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t>5.2.6</t>
  </si>
  <si>
    <t>5.2.6.1</t>
  </si>
  <si>
    <t>5.2.6.2</t>
  </si>
  <si>
    <t>5.2.7</t>
  </si>
  <si>
    <t>5.2.8</t>
  </si>
  <si>
    <t>5.2.9</t>
  </si>
  <si>
    <t>5.2.9.1</t>
  </si>
  <si>
    <t>5.2.9.2</t>
  </si>
  <si>
    <t>5.2.10</t>
  </si>
  <si>
    <t>5.2.11</t>
  </si>
  <si>
    <t>5.2.12</t>
  </si>
  <si>
    <t>НА НИСКОМ НАПОНУ БЕЗ ЈО</t>
  </si>
  <si>
    <t>9</t>
  </si>
  <si>
    <t>Износи по месецима и укупно</t>
  </si>
  <si>
    <t>Енергетска делатност:</t>
  </si>
  <si>
    <t>31.август, 28. фебруар наредне године</t>
  </si>
  <si>
    <t>Дистрибуција електричне енергије и управљање затвореним дистрибутивним системом</t>
  </si>
  <si>
    <t>ЕЕ-5-1</t>
  </si>
  <si>
    <t>ЕЕ-5-1.1</t>
  </si>
  <si>
    <t>ЕЕ-5-1.2</t>
  </si>
  <si>
    <t>ЕЕ-5-1.3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</si>
</sst>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_)"/>
    <numFmt numFmtId="174" formatCode="General_)"/>
    <numFmt numFmtId="175" formatCode="0.0%"/>
    <numFmt numFmtId="176" formatCode="###\ ###\ ###\ ###"/>
    <numFmt numFmtId="177" formatCode="#,##0.0000"/>
    <numFmt numFmtId="178" formatCode="#,##0.000"/>
    <numFmt numFmtId="179" formatCode="#,##0.0"/>
    <numFmt numFmtId="180" formatCode="0.0"/>
    <numFmt numFmtId="181" formatCode="00000"/>
    <numFmt numFmtId="182" formatCode="0.0_);\(0.0\)"/>
    <numFmt numFmtId="183" formatCode="[$-409]dddd\,\ mmmm\ dd\,\ yyyy"/>
    <numFmt numFmtId="184" formatCode="m/d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b/>
      <sz val="10"/>
      <color rgb="FF000080"/>
      <name val="Arial Narrow"/>
      <family val="2"/>
    </font>
    <font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73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3" fillId="33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60" applyFont="1" applyBorder="1">
      <alignment/>
      <protection/>
    </xf>
    <xf numFmtId="3" fontId="3" fillId="0" borderId="13" xfId="60" applyNumberFormat="1" applyFont="1" applyBorder="1">
      <alignment/>
      <protection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60" applyFont="1" applyBorder="1" applyAlignment="1">
      <alignment horizontal="center"/>
      <protection/>
    </xf>
    <xf numFmtId="3" fontId="3" fillId="0" borderId="16" xfId="60" applyNumberFormat="1" applyFont="1" applyBorder="1" applyAlignment="1">
      <alignment horizontal="right" vertical="center"/>
      <protection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60" applyFont="1" applyBorder="1">
      <alignment/>
      <protection/>
    </xf>
    <xf numFmtId="0" fontId="3" fillId="0" borderId="19" xfId="60" applyFont="1" applyBorder="1" applyAlignment="1">
      <alignment horizontal="center"/>
      <protection/>
    </xf>
    <xf numFmtId="3" fontId="3" fillId="0" borderId="20" xfId="60" applyNumberFormat="1" applyFont="1" applyBorder="1" applyAlignment="1">
      <alignment horizontal="right" vertical="center"/>
      <protection/>
    </xf>
    <xf numFmtId="0" fontId="3" fillId="0" borderId="18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2" xfId="60" applyFont="1" applyBorder="1" applyAlignment="1">
      <alignment horizontal="center"/>
      <protection/>
    </xf>
    <xf numFmtId="3" fontId="3" fillId="0" borderId="23" xfId="60" applyNumberFormat="1" applyFont="1" applyBorder="1" applyAlignment="1">
      <alignment horizontal="right" vertical="center"/>
      <protection/>
    </xf>
    <xf numFmtId="0" fontId="3" fillId="0" borderId="13" xfId="60" applyFont="1" applyBorder="1" applyAlignment="1">
      <alignment horizontal="center"/>
      <protection/>
    </xf>
    <xf numFmtId="3" fontId="3" fillId="0" borderId="13" xfId="60" applyNumberFormat="1" applyFont="1" applyBorder="1" applyAlignment="1">
      <alignment horizontal="right" vertical="center"/>
      <protection/>
    </xf>
    <xf numFmtId="3" fontId="3" fillId="0" borderId="24" xfId="60" applyNumberFormat="1" applyFont="1" applyBorder="1" applyAlignment="1">
      <alignment horizontal="right" vertical="center"/>
      <protection/>
    </xf>
    <xf numFmtId="0" fontId="3" fillId="0" borderId="25" xfId="60" applyFont="1" applyBorder="1">
      <alignment/>
      <protection/>
    </xf>
    <xf numFmtId="3" fontId="3" fillId="0" borderId="15" xfId="60" applyNumberFormat="1" applyFont="1" applyBorder="1" applyAlignment="1">
      <alignment horizontal="right" vertical="center"/>
      <protection/>
    </xf>
    <xf numFmtId="3" fontId="3" fillId="0" borderId="19" xfId="60" applyNumberFormat="1" applyFont="1" applyBorder="1" applyAlignment="1">
      <alignment horizontal="right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24" xfId="60" applyFont="1" applyFill="1" applyBorder="1" applyAlignment="1">
      <alignment horizontal="center"/>
      <protection/>
    </xf>
    <xf numFmtId="3" fontId="3" fillId="0" borderId="22" xfId="60" applyNumberFormat="1" applyFont="1" applyBorder="1">
      <alignment/>
      <protection/>
    </xf>
    <xf numFmtId="3" fontId="3" fillId="0" borderId="23" xfId="60" applyNumberFormat="1" applyFont="1" applyBorder="1">
      <alignment/>
      <protection/>
    </xf>
    <xf numFmtId="49" fontId="3" fillId="0" borderId="11" xfId="0" applyNumberFormat="1" applyFont="1" applyBorder="1" applyAlignment="1">
      <alignment horizontal="center" vertical="center"/>
    </xf>
    <xf numFmtId="0" fontId="3" fillId="0" borderId="19" xfId="60" applyFont="1" applyBorder="1">
      <alignment/>
      <protection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7" xfId="60" applyFont="1" applyBorder="1" applyAlignment="1">
      <alignment horizontal="center"/>
      <protection/>
    </xf>
    <xf numFmtId="3" fontId="3" fillId="0" borderId="27" xfId="60" applyNumberFormat="1" applyFont="1" applyBorder="1" applyAlignment="1">
      <alignment horizontal="right" vertical="center"/>
      <protection/>
    </xf>
    <xf numFmtId="3" fontId="3" fillId="0" borderId="28" xfId="60" applyNumberFormat="1" applyFont="1" applyBorder="1" applyAlignment="1">
      <alignment horizontal="right" vertical="center"/>
      <protection/>
    </xf>
    <xf numFmtId="0" fontId="3" fillId="0" borderId="18" xfId="60" applyFont="1" applyBorder="1" applyAlignment="1">
      <alignment horizontal="left"/>
      <protection/>
    </xf>
    <xf numFmtId="49" fontId="3" fillId="0" borderId="17" xfId="0" applyNumberFormat="1" applyFont="1" applyBorder="1" applyAlignment="1">
      <alignment horizontal="center" vertical="center"/>
    </xf>
    <xf numFmtId="0" fontId="3" fillId="0" borderId="21" xfId="60" applyFont="1" applyBorder="1" applyAlignment="1">
      <alignment horizontal="left"/>
      <protection/>
    </xf>
    <xf numFmtId="0" fontId="3" fillId="0" borderId="12" xfId="60" applyFont="1" applyBorder="1" applyAlignment="1">
      <alignment horizontal="center"/>
      <protection/>
    </xf>
    <xf numFmtId="49" fontId="3" fillId="0" borderId="29" xfId="0" applyNumberFormat="1" applyFont="1" applyBorder="1" applyAlignment="1">
      <alignment horizontal="center" vertical="center"/>
    </xf>
    <xf numFmtId="0" fontId="3" fillId="0" borderId="30" xfId="60" applyFont="1" applyBorder="1" applyAlignment="1">
      <alignment horizontal="center"/>
      <protection/>
    </xf>
    <xf numFmtId="0" fontId="3" fillId="0" borderId="31" xfId="60" applyFont="1" applyBorder="1" applyAlignment="1">
      <alignment horizontal="center"/>
      <protection/>
    </xf>
    <xf numFmtId="3" fontId="3" fillId="0" borderId="31" xfId="60" applyNumberFormat="1" applyFont="1" applyBorder="1" applyAlignment="1">
      <alignment horizontal="right" vertical="center"/>
      <protection/>
    </xf>
    <xf numFmtId="3" fontId="3" fillId="0" borderId="32" xfId="60" applyNumberFormat="1" applyFont="1" applyBorder="1" applyAlignment="1">
      <alignment horizontal="right" vertical="center"/>
      <protection/>
    </xf>
    <xf numFmtId="0" fontId="3" fillId="0" borderId="33" xfId="60" applyFont="1" applyBorder="1">
      <alignment/>
      <protection/>
    </xf>
    <xf numFmtId="3" fontId="3" fillId="0" borderId="22" xfId="60" applyNumberFormat="1" applyFont="1" applyFill="1" applyBorder="1" applyAlignment="1">
      <alignment horizontal="right" vertical="center"/>
      <protection/>
    </xf>
    <xf numFmtId="3" fontId="3" fillId="0" borderId="19" xfId="60" applyNumberFormat="1" applyFont="1" applyFill="1" applyBorder="1" applyAlignment="1">
      <alignment horizontal="right" vertical="center"/>
      <protection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5" xfId="60" applyFont="1" applyBorder="1" applyAlignment="1">
      <alignment horizontal="center"/>
      <protection/>
    </xf>
    <xf numFmtId="0" fontId="3" fillId="0" borderId="36" xfId="60" applyFont="1" applyBorder="1" applyAlignment="1">
      <alignment horizontal="center"/>
      <protection/>
    </xf>
    <xf numFmtId="3" fontId="3" fillId="0" borderId="36" xfId="60" applyNumberFormat="1" applyFont="1" applyBorder="1" applyAlignment="1">
      <alignment horizontal="right" vertical="center"/>
      <protection/>
    </xf>
    <xf numFmtId="3" fontId="3" fillId="0" borderId="37" xfId="60" applyNumberFormat="1" applyFont="1" applyBorder="1" applyAlignment="1">
      <alignment horizontal="right" vertical="center"/>
      <protection/>
    </xf>
    <xf numFmtId="0" fontId="3" fillId="0" borderId="38" xfId="60" applyFont="1" applyBorder="1">
      <alignment/>
      <protection/>
    </xf>
    <xf numFmtId="0" fontId="3" fillId="0" borderId="39" xfId="60" applyFont="1" applyBorder="1">
      <alignment/>
      <protection/>
    </xf>
    <xf numFmtId="0" fontId="3" fillId="33" borderId="38" xfId="0" applyFont="1" applyFill="1" applyBorder="1" applyAlignment="1">
      <alignment/>
    </xf>
    <xf numFmtId="49" fontId="3" fillId="0" borderId="40" xfId="0" applyNumberFormat="1" applyFont="1" applyBorder="1" applyAlignment="1">
      <alignment horizontal="left"/>
    </xf>
    <xf numFmtId="49" fontId="3" fillId="34" borderId="0" xfId="0" applyNumberFormat="1" applyFont="1" applyFill="1" applyBorder="1" applyAlignment="1" applyProtection="1">
      <alignment/>
      <protection locked="0"/>
    </xf>
    <xf numFmtId="49" fontId="3" fillId="34" borderId="0" xfId="0" applyNumberFormat="1" applyFont="1" applyFill="1" applyAlignment="1" applyProtection="1">
      <alignment/>
      <protection locked="0"/>
    </xf>
    <xf numFmtId="3" fontId="3" fillId="0" borderId="13" xfId="60" applyNumberFormat="1" applyFont="1" applyFill="1" applyBorder="1" applyAlignment="1">
      <alignment horizontal="right" vertical="center"/>
      <protection/>
    </xf>
    <xf numFmtId="3" fontId="3" fillId="0" borderId="20" xfId="60" applyNumberFormat="1" applyFont="1" applyFill="1" applyBorder="1" applyAlignment="1">
      <alignment horizontal="right" vertical="center"/>
      <protection/>
    </xf>
    <xf numFmtId="3" fontId="3" fillId="0" borderId="41" xfId="60" applyNumberFormat="1" applyFont="1" applyFill="1" applyBorder="1" applyAlignment="1">
      <alignment horizontal="right" vertical="center"/>
      <protection/>
    </xf>
    <xf numFmtId="3" fontId="3" fillId="0" borderId="42" xfId="60" applyNumberFormat="1" applyFont="1" applyFill="1" applyBorder="1" applyAlignment="1">
      <alignment horizontal="right" vertical="center"/>
      <protection/>
    </xf>
    <xf numFmtId="49" fontId="3" fillId="0" borderId="43" xfId="0" applyNumberFormat="1" applyFont="1" applyBorder="1" applyAlignment="1">
      <alignment horizontal="center" vertical="center"/>
    </xf>
    <xf numFmtId="0" fontId="3" fillId="0" borderId="41" xfId="60" applyFont="1" applyFill="1" applyBorder="1" applyAlignment="1">
      <alignment horizontal="left"/>
      <protection/>
    </xf>
    <xf numFmtId="0" fontId="3" fillId="0" borderId="41" xfId="60" applyFont="1" applyBorder="1" applyAlignment="1">
      <alignment horizontal="center"/>
      <protection/>
    </xf>
    <xf numFmtId="0" fontId="3" fillId="0" borderId="19" xfId="60" applyFont="1" applyFill="1" applyBorder="1" applyAlignment="1">
      <alignment horizontal="left" indent="4"/>
      <protection/>
    </xf>
    <xf numFmtId="0" fontId="3" fillId="0" borderId="19" xfId="60" applyFont="1" applyFill="1" applyBorder="1" applyAlignment="1">
      <alignment horizontal="left"/>
      <protection/>
    </xf>
    <xf numFmtId="49" fontId="3" fillId="0" borderId="26" xfId="0" applyNumberFormat="1" applyFont="1" applyBorder="1" applyAlignment="1">
      <alignment horizontal="center" vertical="center"/>
    </xf>
    <xf numFmtId="3" fontId="3" fillId="34" borderId="22" xfId="60" applyNumberFormat="1" applyFont="1" applyFill="1" applyBorder="1" applyAlignment="1">
      <alignment horizontal="right" vertical="center"/>
      <protection/>
    </xf>
    <xf numFmtId="3" fontId="3" fillId="34" borderId="19" xfId="60" applyNumberFormat="1" applyFont="1" applyFill="1" applyBorder="1" applyAlignment="1">
      <alignment horizontal="right" vertical="center"/>
      <protection/>
    </xf>
    <xf numFmtId="3" fontId="3" fillId="34" borderId="27" xfId="60" applyNumberFormat="1" applyFont="1" applyFill="1" applyBorder="1" applyAlignment="1">
      <alignment horizontal="right" vertical="center"/>
      <protection/>
    </xf>
    <xf numFmtId="0" fontId="3" fillId="34" borderId="0" xfId="0" applyNumberFormat="1" applyFont="1" applyFill="1" applyBorder="1" applyAlignment="1">
      <alignment horizontal="left"/>
    </xf>
    <xf numFmtId="0" fontId="3" fillId="0" borderId="44" xfId="60" applyFont="1" applyBorder="1">
      <alignment/>
      <protection/>
    </xf>
    <xf numFmtId="3" fontId="3" fillId="0" borderId="42" xfId="60" applyNumberFormat="1" applyFont="1" applyBorder="1">
      <alignment/>
      <protection/>
    </xf>
    <xf numFmtId="49" fontId="3" fillId="0" borderId="14" xfId="0" applyNumberFormat="1" applyFont="1" applyBorder="1" applyAlignment="1">
      <alignment horizontal="center" vertical="center"/>
    </xf>
    <xf numFmtId="3" fontId="3" fillId="0" borderId="16" xfId="60" applyNumberFormat="1" applyFont="1" applyBorder="1">
      <alignment/>
      <protection/>
    </xf>
    <xf numFmtId="49" fontId="3" fillId="0" borderId="43" xfId="0" applyNumberFormat="1" applyFont="1" applyBorder="1" applyAlignment="1">
      <alignment horizontal="center" vertical="center" wrapText="1"/>
    </xf>
    <xf numFmtId="3" fontId="3" fillId="0" borderId="41" xfId="60" applyNumberFormat="1" applyFont="1" applyBorder="1" applyAlignment="1">
      <alignment horizontal="right" vertical="center"/>
      <protection/>
    </xf>
    <xf numFmtId="3" fontId="3" fillId="0" borderId="42" xfId="60" applyNumberFormat="1" applyFont="1" applyBorder="1" applyAlignment="1">
      <alignment horizontal="right" vertical="center"/>
      <protection/>
    </xf>
    <xf numFmtId="0" fontId="3" fillId="33" borderId="18" xfId="60" applyFont="1" applyFill="1" applyBorder="1">
      <alignment/>
      <protection/>
    </xf>
    <xf numFmtId="0" fontId="3" fillId="33" borderId="19" xfId="60" applyFont="1" applyFill="1" applyBorder="1" applyAlignment="1">
      <alignment horizontal="center"/>
      <protection/>
    </xf>
    <xf numFmtId="3" fontId="3" fillId="33" borderId="20" xfId="60" applyNumberFormat="1" applyFont="1" applyFill="1" applyBorder="1" applyAlignment="1">
      <alignment horizontal="right" vertical="center"/>
      <protection/>
    </xf>
    <xf numFmtId="0" fontId="3" fillId="33" borderId="25" xfId="0" applyFont="1" applyFill="1" applyBorder="1" applyAlignment="1">
      <alignment/>
    </xf>
    <xf numFmtId="0" fontId="3" fillId="33" borderId="15" xfId="60" applyFont="1" applyFill="1" applyBorder="1" applyAlignment="1">
      <alignment horizontal="center"/>
      <protection/>
    </xf>
    <xf numFmtId="0" fontId="3" fillId="0" borderId="19" xfId="60" applyFont="1" applyBorder="1" applyAlignment="1">
      <alignment horizontal="left"/>
      <protection/>
    </xf>
    <xf numFmtId="0" fontId="44" fillId="0" borderId="21" xfId="59" applyFont="1" applyBorder="1" applyAlignment="1">
      <alignment horizontal="left" vertical="center" wrapText="1"/>
      <protection/>
    </xf>
    <xf numFmtId="0" fontId="44" fillId="0" borderId="0" xfId="58" applyFont="1" applyAlignment="1">
      <alignment horizontal="left" vertical="center"/>
      <protection/>
    </xf>
    <xf numFmtId="0" fontId="44" fillId="0" borderId="0" xfId="58" applyFont="1" applyAlignment="1">
      <alignment horizontal="center" vertical="center" wrapText="1"/>
      <protection/>
    </xf>
    <xf numFmtId="0" fontId="44" fillId="0" borderId="0" xfId="58" applyFont="1" applyAlignment="1">
      <alignment horizontal="left" vertical="center" wrapText="1"/>
      <protection/>
    </xf>
    <xf numFmtId="0" fontId="44" fillId="0" borderId="0" xfId="58" applyFont="1" applyAlignment="1">
      <alignment vertical="center" wrapText="1"/>
      <protection/>
    </xf>
    <xf numFmtId="0" fontId="44" fillId="0" borderId="43" xfId="58" applyFont="1" applyBorder="1" applyAlignment="1">
      <alignment horizontal="center" vertical="center" wrapText="1"/>
      <protection/>
    </xf>
    <xf numFmtId="0" fontId="44" fillId="0" borderId="45" xfId="58" applyFont="1" applyBorder="1" applyAlignment="1">
      <alignment horizontal="left" vertical="center" wrapText="1"/>
      <protection/>
    </xf>
    <xf numFmtId="0" fontId="45" fillId="0" borderId="44" xfId="58" applyFont="1" applyBorder="1" applyAlignment="1">
      <alignment horizontal="left" vertical="center" wrapText="1"/>
      <protection/>
    </xf>
    <xf numFmtId="0" fontId="44" fillId="0" borderId="42" xfId="58" applyFont="1" applyBorder="1" applyAlignment="1">
      <alignment horizontal="center" vertical="center" wrapText="1"/>
      <protection/>
    </xf>
    <xf numFmtId="0" fontId="44" fillId="0" borderId="17" xfId="58" applyFont="1" applyBorder="1" applyAlignment="1">
      <alignment horizontal="center" vertical="center" wrapText="1"/>
      <protection/>
    </xf>
    <xf numFmtId="0" fontId="44" fillId="0" borderId="16" xfId="59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4" fillId="0" borderId="46" xfId="58" applyFont="1" applyBorder="1" applyAlignment="1">
      <alignment horizontal="center" vertical="center" wrapText="1"/>
      <protection/>
    </xf>
    <xf numFmtId="0" fontId="44" fillId="0" borderId="0" xfId="58" applyFont="1" applyBorder="1" applyAlignment="1">
      <alignment horizontal="center" vertical="center" wrapText="1"/>
      <protection/>
    </xf>
    <xf numFmtId="0" fontId="44" fillId="0" borderId="0" xfId="58" applyFont="1" applyBorder="1" applyAlignment="1">
      <alignment vertical="center" wrapText="1"/>
      <protection/>
    </xf>
    <xf numFmtId="0" fontId="44" fillId="0" borderId="47" xfId="59" applyFont="1" applyBorder="1" applyAlignment="1">
      <alignment horizontal="left" vertical="center" wrapText="1"/>
      <protection/>
    </xf>
    <xf numFmtId="0" fontId="44" fillId="0" borderId="32" xfId="59" applyFont="1" applyBorder="1" applyAlignment="1">
      <alignment horizontal="center" vertical="center" wrapText="1"/>
      <protection/>
    </xf>
    <xf numFmtId="0" fontId="44" fillId="0" borderId="48" xfId="58" applyFont="1" applyBorder="1" applyAlignment="1">
      <alignment horizontal="center" vertical="center" wrapText="1"/>
      <protection/>
    </xf>
    <xf numFmtId="0" fontId="44" fillId="0" borderId="49" xfId="58" applyFont="1" applyBorder="1" applyAlignment="1">
      <alignment horizontal="center" vertical="center" wrapText="1"/>
      <protection/>
    </xf>
    <xf numFmtId="0" fontId="44" fillId="0" borderId="31" xfId="58" applyFont="1" applyBorder="1" applyAlignment="1">
      <alignment horizontal="center" vertical="center" wrapText="1"/>
      <protection/>
    </xf>
    <xf numFmtId="0" fontId="44" fillId="0" borderId="19" xfId="58" applyFont="1" applyBorder="1" applyAlignment="1">
      <alignment horizontal="center" vertical="center" wrapText="1"/>
      <protection/>
    </xf>
    <xf numFmtId="0" fontId="3" fillId="33" borderId="0" xfId="57" applyNumberFormat="1" applyFont="1" applyFill="1" applyAlignment="1">
      <alignment horizontal="left" vertical="center"/>
      <protection/>
    </xf>
    <xf numFmtId="49" fontId="3" fillId="33" borderId="0" xfId="57" applyNumberFormat="1" applyFont="1" applyFill="1" applyAlignment="1">
      <alignment horizontal="left" vertical="center"/>
      <protection/>
    </xf>
    <xf numFmtId="0" fontId="3" fillId="33" borderId="0" xfId="57" applyFont="1" applyFill="1" applyAlignment="1">
      <alignment vertical="center"/>
      <protection/>
    </xf>
    <xf numFmtId="0" fontId="3" fillId="0" borderId="0" xfId="57" applyFont="1">
      <alignment/>
      <protection/>
    </xf>
    <xf numFmtId="0" fontId="3" fillId="33" borderId="0" xfId="57" applyFont="1" applyFill="1">
      <alignment/>
      <protection/>
    </xf>
    <xf numFmtId="49" fontId="3" fillId="0" borderId="0" xfId="57" applyNumberFormat="1" applyFont="1" applyAlignment="1">
      <alignment horizontal="center" vertical="center"/>
      <protection/>
    </xf>
    <xf numFmtId="49" fontId="3" fillId="0" borderId="40" xfId="57" applyNumberFormat="1" applyFont="1" applyBorder="1" applyAlignment="1">
      <alignment horizontal="left"/>
      <protection/>
    </xf>
    <xf numFmtId="0" fontId="44" fillId="0" borderId="0" xfId="59" applyFont="1" applyBorder="1" applyAlignment="1">
      <alignment horizontal="center" vertical="center" wrapText="1"/>
      <protection/>
    </xf>
    <xf numFmtId="0" fontId="44" fillId="0" borderId="22" xfId="58" applyFont="1" applyBorder="1" applyAlignment="1">
      <alignment horizontal="center" vertical="center" wrapText="1"/>
      <protection/>
    </xf>
    <xf numFmtId="0" fontId="44" fillId="0" borderId="50" xfId="58" applyFont="1" applyBorder="1" applyAlignment="1">
      <alignment horizontal="center" vertical="center" wrapText="1"/>
      <protection/>
    </xf>
    <xf numFmtId="0" fontId="44" fillId="0" borderId="18" xfId="59" applyFont="1" applyBorder="1" applyAlignment="1">
      <alignment horizontal="left" vertical="center" wrapText="1"/>
      <protection/>
    </xf>
    <xf numFmtId="0" fontId="3" fillId="0" borderId="25" xfId="60" applyFont="1" applyBorder="1" applyAlignment="1">
      <alignment horizontal="center"/>
      <protection/>
    </xf>
    <xf numFmtId="0" fontId="3" fillId="0" borderId="27" xfId="60" applyFont="1" applyFill="1" applyBorder="1" applyAlignment="1">
      <alignment horizontal="left" indent="4"/>
      <protection/>
    </xf>
    <xf numFmtId="0" fontId="3" fillId="33" borderId="38" xfId="57" applyFont="1" applyFill="1" applyBorder="1">
      <alignment/>
      <protection/>
    </xf>
    <xf numFmtId="3" fontId="3" fillId="0" borderId="41" xfId="60" applyNumberFormat="1" applyFont="1" applyFill="1" applyBorder="1">
      <alignment/>
      <protection/>
    </xf>
    <xf numFmtId="3" fontId="3" fillId="0" borderId="15" xfId="60" applyNumberFormat="1" applyFont="1" applyFill="1" applyBorder="1">
      <alignment/>
      <protection/>
    </xf>
    <xf numFmtId="3" fontId="3" fillId="0" borderId="15" xfId="60" applyNumberFormat="1" applyFont="1" applyFill="1" applyBorder="1" applyAlignment="1">
      <alignment horizontal="right" vertical="center"/>
      <protection/>
    </xf>
    <xf numFmtId="3" fontId="3" fillId="33" borderId="16" xfId="60" applyNumberFormat="1" applyFont="1" applyFill="1" applyBorder="1" applyAlignment="1">
      <alignment horizontal="right" vertical="center"/>
      <protection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58" applyFont="1" applyAlignment="1">
      <alignment horizontal="left" vertical="center" wrapText="1"/>
      <protection/>
    </xf>
    <xf numFmtId="0" fontId="44" fillId="0" borderId="51" xfId="58" applyFont="1" applyBorder="1" applyAlignment="1">
      <alignment horizontal="center" vertical="center" wrapText="1"/>
      <protection/>
    </xf>
    <xf numFmtId="0" fontId="44" fillId="0" borderId="52" xfId="58" applyFont="1" applyBorder="1" applyAlignment="1">
      <alignment horizontal="center" vertical="center" wrapText="1"/>
      <protection/>
    </xf>
    <xf numFmtId="0" fontId="44" fillId="0" borderId="53" xfId="58" applyFont="1" applyBorder="1" applyAlignment="1">
      <alignment horizontal="center" vertical="center" wrapText="1"/>
      <protection/>
    </xf>
    <xf numFmtId="0" fontId="44" fillId="0" borderId="54" xfId="58" applyFont="1" applyBorder="1" applyAlignment="1">
      <alignment horizontal="center" vertical="center" wrapText="1"/>
      <protection/>
    </xf>
    <xf numFmtId="0" fontId="44" fillId="0" borderId="55" xfId="58" applyFont="1" applyBorder="1" applyAlignment="1">
      <alignment horizontal="center" vertical="center" wrapText="1"/>
      <protection/>
    </xf>
    <xf numFmtId="0" fontId="44" fillId="0" borderId="35" xfId="58" applyFont="1" applyBorder="1" applyAlignment="1">
      <alignment horizontal="center" vertical="center" wrapText="1"/>
      <protection/>
    </xf>
    <xf numFmtId="0" fontId="44" fillId="0" borderId="56" xfId="58" applyFont="1" applyBorder="1" applyAlignment="1">
      <alignment horizontal="center" vertical="center" wrapText="1"/>
      <protection/>
    </xf>
    <xf numFmtId="0" fontId="44" fillId="0" borderId="57" xfId="58" applyFont="1" applyBorder="1" applyAlignment="1">
      <alignment horizontal="center" vertical="center" wrapText="1"/>
      <protection/>
    </xf>
    <xf numFmtId="0" fontId="44" fillId="0" borderId="58" xfId="58" applyFont="1" applyBorder="1" applyAlignment="1">
      <alignment horizontal="center" vertical="center" wrapText="1"/>
      <protection/>
    </xf>
    <xf numFmtId="0" fontId="44" fillId="0" borderId="59" xfId="5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34" borderId="60" xfId="57" applyFont="1" applyFill="1" applyBorder="1" applyAlignment="1">
      <alignment horizontal="center"/>
      <protection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62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center" vertical="center" wrapText="1"/>
      <protection/>
    </xf>
    <xf numFmtId="0" fontId="3" fillId="0" borderId="36" xfId="60" applyFont="1" applyBorder="1" applyAlignment="1">
      <alignment horizontal="center" vertical="center" wrapText="1"/>
      <protection/>
    </xf>
    <xf numFmtId="0" fontId="3" fillId="0" borderId="63" xfId="60" applyFont="1" applyBorder="1" applyAlignment="1">
      <alignment horizontal="center"/>
      <protection/>
    </xf>
    <xf numFmtId="0" fontId="3" fillId="0" borderId="64" xfId="60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34" borderId="6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_03_15_IC-Sumarni pregled tabela_ElEn" xfId="58"/>
    <cellStyle name="Normal_2008_IC-Sumarni pregled tabela_ElEn" xfId="59"/>
    <cellStyle name="Normal_EEB  I-XII  2005" xfId="60"/>
    <cellStyle name="Note" xfId="61"/>
    <cellStyle name="Output" xfId="62"/>
    <cellStyle name="Percent" xfId="63"/>
    <cellStyle name="Standard_A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>
      <c r="AR1" s="1" t="s">
        <v>2</v>
      </c>
    </row>
    <row r="2" s="1" customFormat="1" ht="12.75">
      <c r="AR2" s="1" t="s">
        <v>5</v>
      </c>
    </row>
    <row r="3" s="1" customFormat="1" ht="12.75">
      <c r="AR3" s="1" t="s">
        <v>6</v>
      </c>
    </row>
    <row r="4" s="1" customFormat="1" ht="12.75">
      <c r="AR4" s="1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1</v>
      </c>
      <c r="B13" s="1"/>
      <c r="C13" s="1"/>
      <c r="D13" s="1"/>
    </row>
    <row r="14" s="1" customFormat="1" ht="12.75"/>
    <row r="15" s="1" customFormat="1" ht="12.75"/>
    <row r="16" spans="1:4" s="3" customFormat="1" ht="12.75">
      <c r="A16" s="2" t="s">
        <v>107</v>
      </c>
      <c r="B16" s="1"/>
      <c r="C16" s="1"/>
      <c r="D16" s="1"/>
    </row>
    <row r="17" spans="1:4" s="3" customFormat="1" ht="12.75">
      <c r="A17" s="138" t="s">
        <v>171</v>
      </c>
      <c r="B17" s="139" t="s">
        <v>173</v>
      </c>
      <c r="C17" s="1"/>
      <c r="D17" s="1"/>
    </row>
    <row r="18" s="1" customFormat="1" ht="12.75"/>
    <row r="19" s="1" customFormat="1" ht="12.75"/>
    <row r="20" s="1" customFormat="1" ht="12.75"/>
    <row r="21" s="1" customFormat="1" ht="12.75"/>
    <row r="22" spans="1:8" s="1" customFormat="1" ht="12.75">
      <c r="A22" s="1" t="s">
        <v>8</v>
      </c>
      <c r="C22" s="70"/>
      <c r="D22" s="4"/>
      <c r="E22" s="4"/>
      <c r="F22" s="4"/>
      <c r="G22" s="4"/>
      <c r="H22" s="4"/>
    </row>
    <row r="23" spans="1:8" s="1" customFormat="1" ht="12.75">
      <c r="A23" s="1" t="s">
        <v>13</v>
      </c>
      <c r="C23" s="70"/>
      <c r="D23" s="4"/>
      <c r="E23" s="4"/>
      <c r="F23" s="4"/>
      <c r="G23" s="4"/>
      <c r="H23" s="4"/>
    </row>
    <row r="24" spans="4:8" s="1" customFormat="1" ht="12.75">
      <c r="D24" s="4"/>
      <c r="E24" s="4"/>
      <c r="F24" s="4"/>
      <c r="G24" s="4"/>
      <c r="H24" s="4"/>
    </row>
    <row r="25" spans="1:8" s="1" customFormat="1" ht="12.75">
      <c r="A25" s="1" t="s">
        <v>92</v>
      </c>
      <c r="C25" s="85">
        <v>2018</v>
      </c>
      <c r="D25" s="4"/>
      <c r="E25" s="4"/>
      <c r="F25" s="4"/>
      <c r="G25" s="4"/>
      <c r="H25" s="4"/>
    </row>
    <row r="26" spans="4:8" s="1" customFormat="1" ht="12.75">
      <c r="D26" s="4"/>
      <c r="E26" s="4"/>
      <c r="F26" s="4"/>
      <c r="G26" s="4"/>
      <c r="H26" s="4"/>
    </row>
    <row r="27" spans="1:8" s="1" customFormat="1" ht="12.75">
      <c r="A27" s="1" t="s">
        <v>9</v>
      </c>
      <c r="C27" s="70"/>
      <c r="D27" s="4"/>
      <c r="E27" s="4"/>
      <c r="F27" s="4"/>
      <c r="G27" s="4"/>
      <c r="H27" s="4"/>
    </row>
    <row r="28" spans="4:8" s="1" customFormat="1" ht="12.75">
      <c r="D28" s="4"/>
      <c r="E28" s="4"/>
      <c r="F28" s="4"/>
      <c r="G28" s="4"/>
      <c r="H28" s="4"/>
    </row>
    <row r="29" spans="1:8" s="1" customFormat="1" ht="12.75">
      <c r="A29" s="1" t="s">
        <v>10</v>
      </c>
      <c r="B29" s="1" t="s">
        <v>3</v>
      </c>
      <c r="C29" s="70"/>
      <c r="D29" s="4"/>
      <c r="E29" s="4"/>
      <c r="F29" s="4"/>
      <c r="G29" s="4"/>
      <c r="H29" s="4"/>
    </row>
    <row r="30" spans="4:8" s="1" customFormat="1" ht="12.75">
      <c r="D30" s="4"/>
      <c r="E30" s="4"/>
      <c r="F30" s="4"/>
      <c r="G30" s="4"/>
      <c r="H30" s="4"/>
    </row>
    <row r="31" spans="2:8" s="1" customFormat="1" ht="12.75">
      <c r="B31" s="1" t="s">
        <v>4</v>
      </c>
      <c r="C31" s="70"/>
      <c r="D31" s="4"/>
      <c r="E31" s="4"/>
      <c r="F31" s="4"/>
      <c r="G31" s="4"/>
      <c r="H31" s="4"/>
    </row>
    <row r="32" spans="4:8" s="1" customFormat="1" ht="12.75">
      <c r="D32" s="4"/>
      <c r="E32" s="4"/>
      <c r="F32" s="4"/>
      <c r="G32" s="4"/>
      <c r="H32" s="4"/>
    </row>
    <row r="33" spans="2:8" s="1" customFormat="1" ht="12.75">
      <c r="B33" s="1" t="s">
        <v>7</v>
      </c>
      <c r="C33" s="70"/>
      <c r="D33" s="4"/>
      <c r="E33" s="4"/>
      <c r="F33" s="4"/>
      <c r="G33" s="4"/>
      <c r="H33" s="4"/>
    </row>
    <row r="34" spans="4:8" s="1" customFormat="1" ht="12.75">
      <c r="D34" s="4"/>
      <c r="E34" s="4"/>
      <c r="F34" s="4"/>
      <c r="G34" s="4"/>
      <c r="H34" s="4"/>
    </row>
    <row r="35" spans="1:8" s="3" customFormat="1" ht="12.75">
      <c r="A35" s="3" t="s">
        <v>19</v>
      </c>
      <c r="C35" s="71"/>
      <c r="D35" s="6"/>
      <c r="E35" s="6"/>
      <c r="F35" s="6"/>
      <c r="G35" s="6"/>
      <c r="H35" s="6"/>
    </row>
    <row r="36" spans="4:8" s="3" customFormat="1" ht="12.75">
      <c r="D36" s="6"/>
      <c r="E36" s="6"/>
      <c r="F36" s="6"/>
      <c r="G36" s="6"/>
      <c r="H36" s="6"/>
    </row>
    <row r="37" spans="4:8" s="3" customFormat="1" ht="12.75">
      <c r="D37" s="6"/>
      <c r="E37" s="6"/>
      <c r="F37" s="6"/>
      <c r="G37" s="6"/>
      <c r="H37" s="6"/>
    </row>
    <row r="38" spans="1:8" s="3" customFormat="1" ht="12.75">
      <c r="A38" s="3" t="s">
        <v>11</v>
      </c>
      <c r="D38" s="6"/>
      <c r="E38" s="6"/>
      <c r="F38" s="6"/>
      <c r="G38" s="6"/>
      <c r="H38" s="6"/>
    </row>
    <row r="39" spans="1:8" s="3" customFormat="1" ht="12.75">
      <c r="A39" s="7" t="s">
        <v>12</v>
      </c>
      <c r="B39" s="5"/>
      <c r="C39" s="5"/>
      <c r="D39" s="6"/>
      <c r="E39" s="6"/>
      <c r="F39" s="6"/>
      <c r="G39" s="6"/>
      <c r="H39" s="6"/>
    </row>
    <row r="40" s="6" customFormat="1" ht="12.75">
      <c r="A40" s="8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03" customWidth="1"/>
    <col min="2" max="2" width="7.7109375" style="101" customWidth="1"/>
    <col min="3" max="3" width="10.7109375" style="101" customWidth="1"/>
    <col min="4" max="4" width="49.57421875" style="103" customWidth="1"/>
    <col min="5" max="6" width="15.7109375" style="101" customWidth="1"/>
    <col min="7" max="7" width="2.57421875" style="103" customWidth="1"/>
    <col min="8" max="16384" width="9.140625" style="103" customWidth="1"/>
  </cols>
  <sheetData>
    <row r="1" spans="1:7" ht="18" customHeight="1">
      <c r="A1" s="100" t="s">
        <v>1</v>
      </c>
      <c r="C1" s="102"/>
      <c r="D1" s="102"/>
      <c r="G1" s="102"/>
    </row>
    <row r="2" spans="1:7" ht="12" customHeight="1">
      <c r="A2" s="102"/>
      <c r="C2" s="102"/>
      <c r="D2" s="102"/>
      <c r="G2" s="102"/>
    </row>
    <row r="3" spans="1:7" ht="10.5" customHeight="1">
      <c r="A3" s="102"/>
      <c r="C3" s="102"/>
      <c r="D3" s="102"/>
      <c r="G3" s="102"/>
    </row>
    <row r="4" spans="1:7" ht="10.5" customHeight="1">
      <c r="A4" s="102"/>
      <c r="C4" s="102"/>
      <c r="D4" s="102"/>
      <c r="G4" s="102"/>
    </row>
    <row r="5" spans="1:7" ht="10.5" customHeight="1">
      <c r="A5" s="102"/>
      <c r="C5" s="102"/>
      <c r="D5" s="102"/>
      <c r="G5" s="102"/>
    </row>
    <row r="6" spans="1:7" ht="10.5" customHeight="1">
      <c r="A6" s="102"/>
      <c r="C6" s="102"/>
      <c r="D6" s="102"/>
      <c r="G6" s="102"/>
    </row>
    <row r="7" spans="1:7" ht="12.75">
      <c r="A7" s="102"/>
      <c r="B7" s="140" t="s">
        <v>73</v>
      </c>
      <c r="C7" s="140"/>
      <c r="D7" s="140"/>
      <c r="E7" s="140"/>
      <c r="F7" s="140"/>
      <c r="G7" s="102"/>
    </row>
    <row r="8" spans="1:7" ht="11.25" customHeight="1">
      <c r="A8" s="102"/>
      <c r="C8" s="102"/>
      <c r="D8" s="102"/>
      <c r="G8" s="102"/>
    </row>
    <row r="9" spans="1:7" ht="13.5" thickBot="1">
      <c r="A9" s="102"/>
      <c r="C9" s="102"/>
      <c r="D9" s="102"/>
      <c r="G9" s="102"/>
    </row>
    <row r="10" spans="1:7" s="101" customFormat="1" ht="37.5" customHeight="1" thickTop="1">
      <c r="A10" s="102"/>
      <c r="B10" s="141" t="s">
        <v>0</v>
      </c>
      <c r="C10" s="143" t="s">
        <v>74</v>
      </c>
      <c r="D10" s="144"/>
      <c r="E10" s="147" t="s">
        <v>75</v>
      </c>
      <c r="F10" s="149" t="s">
        <v>76</v>
      </c>
      <c r="G10" s="102"/>
    </row>
    <row r="11" spans="1:7" s="101" customFormat="1" ht="12.75">
      <c r="A11" s="102"/>
      <c r="B11" s="142"/>
      <c r="C11" s="145"/>
      <c r="D11" s="146"/>
      <c r="E11" s="148"/>
      <c r="F11" s="150"/>
      <c r="G11" s="102"/>
    </row>
    <row r="12" spans="1:7" s="101" customFormat="1" ht="12.75">
      <c r="A12" s="102"/>
      <c r="B12" s="104"/>
      <c r="C12" s="105"/>
      <c r="D12" s="106"/>
      <c r="E12" s="117"/>
      <c r="F12" s="107"/>
      <c r="G12" s="102"/>
    </row>
    <row r="13" spans="1:12" s="101" customFormat="1" ht="51.75" customHeight="1">
      <c r="A13" s="102"/>
      <c r="B13" s="108">
        <v>1</v>
      </c>
      <c r="C13" s="127" t="s">
        <v>174</v>
      </c>
      <c r="D13" s="99" t="str">
        <f>CONCATENATE("ПРИХОД ОД ДИСТРИБУЦИЈЕ ЕЛЕКТРИЧНЕ ЕНЕРГИЈЕ - УКУПНО - РЕАЛИЗАЦИЈА У"," ",'Poc.strana'!$C$25,". ГОДИНИ")</f>
        <v>ПРИХОД ОД ДИСТРИБУЦИЈЕ ЕЛЕКТРИЧНЕ ЕНЕРГИЈЕ - УКУПНО - РЕАЛИЗАЦИЈА У 2018. ГОДИНИ</v>
      </c>
      <c r="E13" s="128" t="s">
        <v>172</v>
      </c>
      <c r="F13" s="109" t="s">
        <v>77</v>
      </c>
      <c r="G13" s="102"/>
      <c r="I13" s="110"/>
      <c r="J13" s="110"/>
      <c r="K13" s="110"/>
      <c r="L13" s="110"/>
    </row>
    <row r="14" spans="1:12" s="101" customFormat="1" ht="51.75" customHeight="1">
      <c r="A14" s="102"/>
      <c r="B14" s="108">
        <v>2</v>
      </c>
      <c r="C14" s="129" t="s">
        <v>175</v>
      </c>
      <c r="D14" s="130" t="str">
        <f>CONCATENATE("ПРИХОД ОД ДИСТРИБУЦИЈЕ ЕЛЕКТРИЧНЕ ЕНЕРГИЈЕ - ГАРАНТОВАНО СНАБДЕВАЊЕ - РЕАЛИЗАЦИЈА У"," ",'Poc.strana'!$C$25,". ГОДИНИ")</f>
        <v>ПРИХОД ОД ДИСТРИБУЦИЈЕ ЕЛЕКТРИЧНЕ ЕНЕРГИЈЕ - ГАРАНТОВАНО СНАБДЕВАЊЕ - РЕАЛИЗАЦИЈА У 2018. ГОДИНИ</v>
      </c>
      <c r="E14" s="119" t="s">
        <v>172</v>
      </c>
      <c r="F14" s="109" t="s">
        <v>77</v>
      </c>
      <c r="G14" s="102"/>
      <c r="I14" s="110"/>
      <c r="J14" s="110"/>
      <c r="K14" s="110"/>
      <c r="L14" s="110"/>
    </row>
    <row r="15" spans="1:12" s="101" customFormat="1" ht="51.75" customHeight="1">
      <c r="A15" s="102"/>
      <c r="B15" s="108">
        <v>3</v>
      </c>
      <c r="C15" s="129" t="s">
        <v>176</v>
      </c>
      <c r="D15" s="130" t="str">
        <f>CONCATENATE("ПРИХОД ОД ДИСТРИБУЦИЈЕ ЕЛЕКТРИЧНЕ ЕНЕРГИЈЕ - РЕЗЕРВНО СНАБДЕВАЊЕ - РЕАЛИЗАЦИЈА У"," ",'Poc.strana'!$C$25,". ГОДИНИ")</f>
        <v>ПРИХОД ОД ДИСТРИБУЦИЈЕ ЕЛЕКТРИЧНЕ ЕНЕРГИЈЕ - РЕЗЕРВНО СНАБДЕВАЊЕ - РЕАЛИЗАЦИЈА У 2018. ГОДИНИ</v>
      </c>
      <c r="E15" s="119" t="s">
        <v>172</v>
      </c>
      <c r="F15" s="109" t="s">
        <v>77</v>
      </c>
      <c r="G15" s="102"/>
      <c r="I15" s="110"/>
      <c r="J15" s="110"/>
      <c r="K15" s="110"/>
      <c r="L15" s="110"/>
    </row>
    <row r="16" spans="1:12" s="101" customFormat="1" ht="51.75" customHeight="1" thickBot="1">
      <c r="A16" s="102"/>
      <c r="B16" s="111">
        <v>4</v>
      </c>
      <c r="C16" s="116" t="s">
        <v>177</v>
      </c>
      <c r="D16" s="114" t="str">
        <f>CONCATENATE("ПРИХОД ОД ДИСТРИБУЦИЈЕ ЕЛЕКТРИЧНЕ ЕНЕРГИЈЕ - СНАБДЕВАЊЕ НА СЛОБОДНОМ ТРЖИШТУ - РЕАЛИЗАЦИЈА У"," ",'Poc.strana'!$C$25,". ГОДИНИ")</f>
        <v>ПРИХОД ОД ДИСТРИБУЦИЈЕ ЕЛЕКТРИЧНЕ ЕНЕРГИЈЕ - СНАБДЕВАЊЕ НА СЛОБОДНОМ ТРЖИШТУ - РЕАЛИЗАЦИЈА У 2018. ГОДИНИ</v>
      </c>
      <c r="E16" s="118" t="s">
        <v>172</v>
      </c>
      <c r="F16" s="115" t="s">
        <v>77</v>
      </c>
      <c r="G16" s="102"/>
      <c r="I16" s="110"/>
      <c r="J16" s="110"/>
      <c r="K16" s="110"/>
      <c r="L16" s="110"/>
    </row>
    <row r="17" s="112" customFormat="1" ht="13.5" thickTop="1">
      <c r="D17" s="113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40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23" customWidth="1"/>
    <col min="2" max="2" width="6.7109375" style="125" customWidth="1"/>
    <col min="3" max="3" width="32.7109375" style="123" customWidth="1"/>
    <col min="4" max="4" width="8.8515625" style="123" customWidth="1"/>
    <col min="5" max="16" width="8.7109375" style="123" customWidth="1"/>
    <col min="17" max="17" width="12.7109375" style="123" customWidth="1"/>
    <col min="18" max="18" width="2.28125" style="123" customWidth="1"/>
    <col min="19" max="16384" width="9.140625" style="123" customWidth="1"/>
  </cols>
  <sheetData>
    <row r="1" spans="1:4" ht="13.5" customHeight="1">
      <c r="A1" s="120" t="s">
        <v>20</v>
      </c>
      <c r="B1" s="121"/>
      <c r="C1" s="120"/>
      <c r="D1" s="122"/>
    </row>
    <row r="2" spans="1:4" ht="13.5" customHeight="1">
      <c r="A2" s="120"/>
      <c r="B2" s="121"/>
      <c r="C2" s="120"/>
      <c r="D2" s="122"/>
    </row>
    <row r="3" spans="1:4" ht="13.5" customHeight="1">
      <c r="A3" s="124"/>
      <c r="B3" s="9" t="str">
        <f>+CONCATENATE('Poc.strana'!$A$22," ",'Poc.strana'!$C$22)</f>
        <v>Назив енергетског субјекта: </v>
      </c>
      <c r="C3" s="124"/>
      <c r="D3" s="122"/>
    </row>
    <row r="4" spans="1:4" ht="13.5" customHeight="1">
      <c r="A4" s="124"/>
      <c r="B4" s="9" t="str">
        <f>+CONCATENATE('Poc.strana'!$A$17," ",'Poc.strana'!$B$17)</f>
        <v>Енергетска делатност: Дистрибуција електричне енергије и управљање затвореним дистрибутивним системом</v>
      </c>
      <c r="C4" s="124"/>
      <c r="D4" s="122"/>
    </row>
    <row r="5" ht="13.5" customHeight="1">
      <c r="B5" s="9" t="str">
        <f>+CONCATENATE('Poc.strana'!$A$35," ",'Poc.strana'!$C$35)</f>
        <v>Датум обраде: </v>
      </c>
    </row>
    <row r="6" ht="13.5" customHeight="1"/>
    <row r="7" spans="2:17" ht="13.5" customHeight="1">
      <c r="B7" s="151" t="str">
        <f>CONCATENATE("Табела ЕЕ-5-1. ПРИХОД ОД ДИСТРИБУЦИЈЕ ЕЛЕКТРИЧНЕ ЕНЕРГИЈЕ - УКУПНО - РЕАЛИЗАЦИЈА У"," ",'Poc.strana'!$C$25,". ГОДИНИ")</f>
        <v>Табела ЕЕ-5-1. ПРИХОД ОД ДИСТРИБУЦИЈЕ ЕЛЕКТРИЧНЕ ЕНЕРГИЈЕ - УКУПНО - РЕАЛИЗАЦИЈА У 2018. ГОДИНИ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3:8" ht="13.5" customHeight="1" thickBot="1">
      <c r="C8" s="14"/>
      <c r="D8" s="14"/>
      <c r="E8" s="38"/>
      <c r="F8" s="15"/>
      <c r="G8" s="15"/>
      <c r="H8" s="15"/>
    </row>
    <row r="9" spans="2:17" ht="13.5" customHeight="1" thickBot="1" thickTop="1">
      <c r="B9" s="126" t="s">
        <v>58</v>
      </c>
      <c r="C9" s="133"/>
      <c r="D9" s="66"/>
      <c r="E9" s="66"/>
      <c r="F9" s="152"/>
      <c r="G9" s="152"/>
      <c r="H9" s="66" t="s">
        <v>72</v>
      </c>
      <c r="I9" s="66"/>
      <c r="J9" s="66"/>
      <c r="K9" s="66"/>
      <c r="L9" s="66"/>
      <c r="M9" s="66"/>
      <c r="N9" s="66"/>
      <c r="O9" s="66"/>
      <c r="P9" s="66"/>
      <c r="Q9" s="67"/>
    </row>
    <row r="10" spans="2:17" ht="13.5" customHeight="1" thickTop="1">
      <c r="B10" s="153" t="s">
        <v>0</v>
      </c>
      <c r="C10" s="155" t="s">
        <v>21</v>
      </c>
      <c r="D10" s="157" t="s">
        <v>22</v>
      </c>
      <c r="E10" s="159" t="s">
        <v>170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2:17" ht="13.5" customHeight="1">
      <c r="B11" s="154"/>
      <c r="C11" s="156"/>
      <c r="D11" s="158"/>
      <c r="E11" s="31" t="s">
        <v>23</v>
      </c>
      <c r="F11" s="31" t="s">
        <v>24</v>
      </c>
      <c r="G11" s="31" t="s">
        <v>25</v>
      </c>
      <c r="H11" s="31" t="s">
        <v>26</v>
      </c>
      <c r="I11" s="31" t="s">
        <v>27</v>
      </c>
      <c r="J11" s="31" t="s">
        <v>28</v>
      </c>
      <c r="K11" s="39" t="s">
        <v>29</v>
      </c>
      <c r="L11" s="39" t="s">
        <v>30</v>
      </c>
      <c r="M11" s="39" t="s">
        <v>31</v>
      </c>
      <c r="N11" s="39" t="s">
        <v>32</v>
      </c>
      <c r="O11" s="39" t="s">
        <v>33</v>
      </c>
      <c r="P11" s="39" t="s">
        <v>34</v>
      </c>
      <c r="Q11" s="40" t="s">
        <v>35</v>
      </c>
    </row>
    <row r="12" spans="2:17" ht="13.5" customHeight="1">
      <c r="B12" s="17"/>
      <c r="C12" s="28" t="s">
        <v>98</v>
      </c>
      <c r="D12" s="2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 customHeight="1">
      <c r="B13" s="43" t="s">
        <v>80</v>
      </c>
      <c r="C13" s="18" t="s">
        <v>45</v>
      </c>
      <c r="D13" s="31" t="s">
        <v>148</v>
      </c>
      <c r="E13" s="19">
        <f>E16+E17+E18+E21</f>
        <v>0</v>
      </c>
      <c r="F13" s="19">
        <f aca="true" t="shared" si="0" ref="F13:P13">F16+F17+F18+F21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33">
        <f>SUM(E13:P13)</f>
        <v>0</v>
      </c>
    </row>
    <row r="14" spans="2:17" ht="13.5" customHeight="1">
      <c r="B14" s="76" t="s">
        <v>14</v>
      </c>
      <c r="C14" s="86" t="s">
        <v>69</v>
      </c>
      <c r="D14" s="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87"/>
    </row>
    <row r="15" spans="2:17" ht="13.5" customHeight="1">
      <c r="B15" s="20" t="s">
        <v>81</v>
      </c>
      <c r="C15" s="96" t="s">
        <v>93</v>
      </c>
      <c r="D15" s="9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3.5" customHeight="1">
      <c r="B16" s="23" t="s">
        <v>82</v>
      </c>
      <c r="C16" s="93" t="s">
        <v>97</v>
      </c>
      <c r="D16" s="94" t="s">
        <v>148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5">
        <f>SUM(E16:P16)</f>
        <v>0</v>
      </c>
    </row>
    <row r="17" spans="2:17" ht="13.5" customHeight="1">
      <c r="B17" s="23" t="s">
        <v>94</v>
      </c>
      <c r="C17" s="93" t="s">
        <v>36</v>
      </c>
      <c r="D17" s="94" t="s">
        <v>148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5">
        <f>SUM(E17:P17)</f>
        <v>0</v>
      </c>
    </row>
    <row r="18" spans="2:17" ht="13.5" customHeight="1">
      <c r="B18" s="23" t="s">
        <v>83</v>
      </c>
      <c r="C18" s="24" t="s">
        <v>37</v>
      </c>
      <c r="D18" s="25" t="s">
        <v>148</v>
      </c>
      <c r="E18" s="36">
        <f aca="true" t="shared" si="1" ref="E18:P18">E19+E20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0</v>
      </c>
      <c r="P18" s="36">
        <f t="shared" si="1"/>
        <v>0</v>
      </c>
      <c r="Q18" s="26">
        <f aca="true" t="shared" si="2" ref="Q18:Q25">SUM(E18:P18)</f>
        <v>0</v>
      </c>
    </row>
    <row r="19" spans="2:17" ht="13.5" customHeight="1">
      <c r="B19" s="23" t="s">
        <v>84</v>
      </c>
      <c r="C19" s="27" t="s">
        <v>59</v>
      </c>
      <c r="D19" s="25" t="s">
        <v>148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6">
        <f t="shared" si="2"/>
        <v>0</v>
      </c>
    </row>
    <row r="20" spans="2:17" ht="13.5" customHeight="1">
      <c r="B20" s="23" t="s">
        <v>85</v>
      </c>
      <c r="C20" s="27" t="s">
        <v>60</v>
      </c>
      <c r="D20" s="25" t="s">
        <v>148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6">
        <f t="shared" si="2"/>
        <v>0</v>
      </c>
    </row>
    <row r="21" spans="2:17" ht="13.5" customHeight="1">
      <c r="B21" s="16" t="s">
        <v>86</v>
      </c>
      <c r="C21" s="51" t="s">
        <v>57</v>
      </c>
      <c r="D21" s="29" t="s">
        <v>148</v>
      </c>
      <c r="E21" s="59">
        <f aca="true" t="shared" si="3" ref="E21:P21">+E22+E23</f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26">
        <f t="shared" si="2"/>
        <v>0</v>
      </c>
    </row>
    <row r="22" spans="2:17" ht="13.5" customHeight="1">
      <c r="B22" s="16" t="s">
        <v>87</v>
      </c>
      <c r="C22" s="51" t="s">
        <v>154</v>
      </c>
      <c r="D22" s="29" t="s">
        <v>148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6">
        <f t="shared" si="2"/>
        <v>0</v>
      </c>
    </row>
    <row r="23" spans="2:17" ht="13.5" customHeight="1">
      <c r="B23" s="16" t="s">
        <v>88</v>
      </c>
      <c r="C23" s="28" t="s">
        <v>155</v>
      </c>
      <c r="D23" s="29" t="s">
        <v>148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30">
        <f t="shared" si="2"/>
        <v>0</v>
      </c>
    </row>
    <row r="24" spans="2:17" ht="13.5" customHeight="1">
      <c r="B24" s="17" t="s">
        <v>15</v>
      </c>
      <c r="C24" s="18" t="s">
        <v>78</v>
      </c>
      <c r="D24" s="31" t="s">
        <v>148</v>
      </c>
      <c r="E24" s="32">
        <f>+E25+E36</f>
        <v>0</v>
      </c>
      <c r="F24" s="32">
        <f aca="true" t="shared" si="4" ref="F24:P24">+F25+F36</f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2">
        <f t="shared" si="4"/>
        <v>0</v>
      </c>
      <c r="Q24" s="33">
        <f t="shared" si="2"/>
        <v>0</v>
      </c>
    </row>
    <row r="25" spans="2:17" ht="13.5" customHeight="1">
      <c r="B25" s="90" t="s">
        <v>16</v>
      </c>
      <c r="C25" s="86" t="s">
        <v>46</v>
      </c>
      <c r="D25" s="78" t="s">
        <v>148</v>
      </c>
      <c r="E25" s="91">
        <f>E28+E29+E30+E33</f>
        <v>0</v>
      </c>
      <c r="F25" s="91">
        <f aca="true" t="shared" si="5" ref="F25:P25">F28+F29+F30+F33</f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</v>
      </c>
      <c r="O25" s="91">
        <f t="shared" si="5"/>
        <v>0</v>
      </c>
      <c r="P25" s="91">
        <f t="shared" si="5"/>
        <v>0</v>
      </c>
      <c r="Q25" s="92">
        <f t="shared" si="2"/>
        <v>0</v>
      </c>
    </row>
    <row r="26" spans="2:17" ht="13.5" customHeight="1">
      <c r="B26" s="88" t="s">
        <v>108</v>
      </c>
      <c r="C26" s="34" t="s">
        <v>69</v>
      </c>
      <c r="D26" s="21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89"/>
    </row>
    <row r="27" spans="2:17" ht="13.5" customHeight="1">
      <c r="B27" s="23" t="s">
        <v>109</v>
      </c>
      <c r="C27" s="96" t="s">
        <v>93</v>
      </c>
      <c r="D27" s="9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2:17" ht="13.5" customHeight="1">
      <c r="B28" s="23" t="s">
        <v>110</v>
      </c>
      <c r="C28" s="93" t="s">
        <v>97</v>
      </c>
      <c r="D28" s="94" t="s">
        <v>148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95">
        <f>SUM(E28:P28)</f>
        <v>0</v>
      </c>
    </row>
    <row r="29" spans="2:17" ht="13.5" customHeight="1">
      <c r="B29" s="23" t="s">
        <v>111</v>
      </c>
      <c r="C29" s="93" t="s">
        <v>36</v>
      </c>
      <c r="D29" s="94" t="s">
        <v>148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95">
        <f>SUM(E29:P29)</f>
        <v>0</v>
      </c>
    </row>
    <row r="30" spans="2:17" ht="13.5" customHeight="1">
      <c r="B30" s="23" t="s">
        <v>112</v>
      </c>
      <c r="C30" s="24" t="s">
        <v>37</v>
      </c>
      <c r="D30" s="25" t="s">
        <v>148</v>
      </c>
      <c r="E30" s="36">
        <f aca="true" t="shared" si="6" ref="E30:P30">E31+E32</f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26">
        <f aca="true" t="shared" si="7" ref="Q30:Q36">SUM(E30:P30)</f>
        <v>0</v>
      </c>
    </row>
    <row r="31" spans="2:17" ht="13.5" customHeight="1">
      <c r="B31" s="23" t="s">
        <v>113</v>
      </c>
      <c r="C31" s="27" t="s">
        <v>59</v>
      </c>
      <c r="D31" s="25" t="s">
        <v>148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6">
        <f t="shared" si="7"/>
        <v>0</v>
      </c>
    </row>
    <row r="32" spans="2:17" ht="13.5" customHeight="1">
      <c r="B32" s="23" t="s">
        <v>114</v>
      </c>
      <c r="C32" s="27" t="s">
        <v>60</v>
      </c>
      <c r="D32" s="25" t="s">
        <v>148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6">
        <f t="shared" si="7"/>
        <v>0</v>
      </c>
    </row>
    <row r="33" spans="2:17" ht="13.5" customHeight="1">
      <c r="B33" s="23" t="s">
        <v>115</v>
      </c>
      <c r="C33" s="49" t="s">
        <v>57</v>
      </c>
      <c r="D33" s="25" t="s">
        <v>148</v>
      </c>
      <c r="E33" s="59">
        <f aca="true" t="shared" si="8" ref="E33:P33">+E34+E35</f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0</v>
      </c>
      <c r="P33" s="59">
        <f t="shared" si="8"/>
        <v>0</v>
      </c>
      <c r="Q33" s="26">
        <f t="shared" si="7"/>
        <v>0</v>
      </c>
    </row>
    <row r="34" spans="2:17" ht="13.5" customHeight="1">
      <c r="B34" s="23" t="s">
        <v>116</v>
      </c>
      <c r="C34" s="49" t="s">
        <v>156</v>
      </c>
      <c r="D34" s="25" t="s">
        <v>148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26">
        <f t="shared" si="7"/>
        <v>0</v>
      </c>
    </row>
    <row r="35" spans="2:17" ht="13.5" customHeight="1">
      <c r="B35" s="23" t="s">
        <v>117</v>
      </c>
      <c r="C35" s="24" t="s">
        <v>155</v>
      </c>
      <c r="D35" s="25" t="s">
        <v>148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6">
        <f t="shared" si="7"/>
        <v>0</v>
      </c>
    </row>
    <row r="36" spans="2:17" ht="13.5" customHeight="1">
      <c r="B36" s="23" t="s">
        <v>17</v>
      </c>
      <c r="C36" s="24" t="s">
        <v>79</v>
      </c>
      <c r="D36" s="25" t="s">
        <v>148</v>
      </c>
      <c r="E36" s="36">
        <f>E39+E40+E41+E44</f>
        <v>0</v>
      </c>
      <c r="F36" s="36">
        <f aca="true" t="shared" si="9" ref="F36:P36">F39+F40+F41+F44</f>
        <v>0</v>
      </c>
      <c r="G36" s="36">
        <f t="shared" si="9"/>
        <v>0</v>
      </c>
      <c r="H36" s="36">
        <f t="shared" si="9"/>
        <v>0</v>
      </c>
      <c r="I36" s="36">
        <f t="shared" si="9"/>
        <v>0</v>
      </c>
      <c r="J36" s="36">
        <f t="shared" si="9"/>
        <v>0</v>
      </c>
      <c r="K36" s="36">
        <f t="shared" si="9"/>
        <v>0</v>
      </c>
      <c r="L36" s="36">
        <f t="shared" si="9"/>
        <v>0</v>
      </c>
      <c r="M36" s="36">
        <f t="shared" si="9"/>
        <v>0</v>
      </c>
      <c r="N36" s="36">
        <f t="shared" si="9"/>
        <v>0</v>
      </c>
      <c r="O36" s="36">
        <f t="shared" si="9"/>
        <v>0</v>
      </c>
      <c r="P36" s="36">
        <f t="shared" si="9"/>
        <v>0</v>
      </c>
      <c r="Q36" s="26">
        <f t="shared" si="7"/>
        <v>0</v>
      </c>
    </row>
    <row r="37" spans="2:17" ht="13.5" customHeight="1">
      <c r="B37" s="88" t="s">
        <v>89</v>
      </c>
      <c r="C37" s="34" t="s">
        <v>69</v>
      </c>
      <c r="D37" s="21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89"/>
    </row>
    <row r="38" spans="2:17" ht="13.5" customHeight="1">
      <c r="B38" s="23" t="s">
        <v>90</v>
      </c>
      <c r="C38" s="96" t="s">
        <v>93</v>
      </c>
      <c r="D38" s="97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39" spans="2:17" ht="13.5" customHeight="1">
      <c r="B39" s="23" t="s">
        <v>95</v>
      </c>
      <c r="C39" s="93" t="s">
        <v>97</v>
      </c>
      <c r="D39" s="94" t="s">
        <v>148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5">
        <f>SUM(E39:P39)</f>
        <v>0</v>
      </c>
    </row>
    <row r="40" spans="2:17" ht="13.5" customHeight="1">
      <c r="B40" s="23" t="s">
        <v>118</v>
      </c>
      <c r="C40" s="93" t="s">
        <v>36</v>
      </c>
      <c r="D40" s="94" t="s">
        <v>148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5">
        <f>SUM(E40:P40)</f>
        <v>0</v>
      </c>
    </row>
    <row r="41" spans="2:17" ht="13.5" customHeight="1">
      <c r="B41" s="23" t="s">
        <v>119</v>
      </c>
      <c r="C41" s="24" t="s">
        <v>37</v>
      </c>
      <c r="D41" s="25" t="s">
        <v>148</v>
      </c>
      <c r="E41" s="36">
        <f aca="true" t="shared" si="10" ref="E41:P41">E42+E43</f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26">
        <f aca="true" t="shared" si="11" ref="Q41:Q48">SUM(E41:P41)</f>
        <v>0</v>
      </c>
    </row>
    <row r="42" spans="2:17" ht="13.5" customHeight="1">
      <c r="B42" s="23" t="s">
        <v>120</v>
      </c>
      <c r="C42" s="27" t="s">
        <v>59</v>
      </c>
      <c r="D42" s="25" t="s">
        <v>148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6">
        <f t="shared" si="11"/>
        <v>0</v>
      </c>
    </row>
    <row r="43" spans="2:17" ht="13.5" customHeight="1">
      <c r="B43" s="23" t="s">
        <v>121</v>
      </c>
      <c r="C43" s="27" t="s">
        <v>60</v>
      </c>
      <c r="D43" s="25" t="s">
        <v>148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6">
        <f t="shared" si="11"/>
        <v>0</v>
      </c>
    </row>
    <row r="44" spans="2:17" ht="13.5" customHeight="1">
      <c r="B44" s="23" t="s">
        <v>122</v>
      </c>
      <c r="C44" s="49" t="s">
        <v>57</v>
      </c>
      <c r="D44" s="25" t="s">
        <v>148</v>
      </c>
      <c r="E44" s="60">
        <f aca="true" t="shared" si="12" ref="E44:P44">E45+E46</f>
        <v>0</v>
      </c>
      <c r="F44" s="60">
        <f t="shared" si="12"/>
        <v>0</v>
      </c>
      <c r="G44" s="60">
        <f t="shared" si="12"/>
        <v>0</v>
      </c>
      <c r="H44" s="60">
        <f t="shared" si="12"/>
        <v>0</v>
      </c>
      <c r="I44" s="60">
        <f t="shared" si="12"/>
        <v>0</v>
      </c>
      <c r="J44" s="60">
        <f t="shared" si="12"/>
        <v>0</v>
      </c>
      <c r="K44" s="60">
        <f t="shared" si="12"/>
        <v>0</v>
      </c>
      <c r="L44" s="60">
        <f t="shared" si="12"/>
        <v>0</v>
      </c>
      <c r="M44" s="60">
        <f t="shared" si="12"/>
        <v>0</v>
      </c>
      <c r="N44" s="60">
        <f t="shared" si="12"/>
        <v>0</v>
      </c>
      <c r="O44" s="60">
        <f t="shared" si="12"/>
        <v>0</v>
      </c>
      <c r="P44" s="60">
        <f t="shared" si="12"/>
        <v>0</v>
      </c>
      <c r="Q44" s="26">
        <f t="shared" si="11"/>
        <v>0</v>
      </c>
    </row>
    <row r="45" spans="2:17" ht="13.5" customHeight="1">
      <c r="B45" s="16" t="s">
        <v>123</v>
      </c>
      <c r="C45" s="49" t="s">
        <v>156</v>
      </c>
      <c r="D45" s="25" t="s">
        <v>148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26">
        <f t="shared" si="11"/>
        <v>0</v>
      </c>
    </row>
    <row r="46" spans="2:17" ht="13.5" customHeight="1">
      <c r="B46" s="45" t="s">
        <v>124</v>
      </c>
      <c r="C46" s="58" t="s">
        <v>155</v>
      </c>
      <c r="D46" s="46" t="s">
        <v>148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8">
        <f t="shared" si="11"/>
        <v>0</v>
      </c>
    </row>
    <row r="47" spans="2:17" ht="13.5" customHeight="1">
      <c r="B47" s="61" t="s">
        <v>18</v>
      </c>
      <c r="C47" s="62" t="s">
        <v>47</v>
      </c>
      <c r="D47" s="63" t="s">
        <v>148</v>
      </c>
      <c r="E47" s="64">
        <f>E24+E13</f>
        <v>0</v>
      </c>
      <c r="F47" s="64">
        <f aca="true" t="shared" si="13" ref="F47:P47">F24+F13</f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  <c r="M47" s="64">
        <f t="shared" si="13"/>
        <v>0</v>
      </c>
      <c r="N47" s="64">
        <f t="shared" si="13"/>
        <v>0</v>
      </c>
      <c r="O47" s="64">
        <f t="shared" si="13"/>
        <v>0</v>
      </c>
      <c r="P47" s="64">
        <f t="shared" si="13"/>
        <v>0</v>
      </c>
      <c r="Q47" s="65">
        <f t="shared" si="11"/>
        <v>0</v>
      </c>
    </row>
    <row r="48" spans="2:17" ht="13.5" customHeight="1">
      <c r="B48" s="17" t="s">
        <v>38</v>
      </c>
      <c r="C48" s="18" t="s">
        <v>61</v>
      </c>
      <c r="D48" s="63" t="s">
        <v>148</v>
      </c>
      <c r="E48" s="32">
        <f>E51+E52+E53+E56</f>
        <v>0</v>
      </c>
      <c r="F48" s="32">
        <f aca="true" t="shared" si="14" ref="F48:P48">F51+F52+F53+F56</f>
        <v>0</v>
      </c>
      <c r="G48" s="32">
        <f t="shared" si="14"/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32">
        <f t="shared" si="14"/>
        <v>0</v>
      </c>
      <c r="N48" s="32">
        <f t="shared" si="14"/>
        <v>0</v>
      </c>
      <c r="O48" s="32">
        <f t="shared" si="14"/>
        <v>0</v>
      </c>
      <c r="P48" s="32">
        <f t="shared" si="14"/>
        <v>0</v>
      </c>
      <c r="Q48" s="33">
        <f t="shared" si="11"/>
        <v>0</v>
      </c>
    </row>
    <row r="49" spans="2:17" ht="13.5" customHeight="1">
      <c r="B49" s="76" t="s">
        <v>149</v>
      </c>
      <c r="C49" s="86" t="s">
        <v>69</v>
      </c>
      <c r="D49" s="78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7"/>
    </row>
    <row r="50" spans="2:17" ht="13.5" customHeight="1">
      <c r="B50" s="20" t="s">
        <v>125</v>
      </c>
      <c r="C50" s="96" t="s">
        <v>93</v>
      </c>
      <c r="D50" s="97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ht="13.5" customHeight="1">
      <c r="B51" s="23" t="s">
        <v>126</v>
      </c>
      <c r="C51" s="93" t="s">
        <v>97</v>
      </c>
      <c r="D51" s="94" t="s">
        <v>148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95">
        <f>SUM(E51:P51)</f>
        <v>0</v>
      </c>
    </row>
    <row r="52" spans="2:17" ht="13.5" customHeight="1">
      <c r="B52" s="23" t="s">
        <v>127</v>
      </c>
      <c r="C52" s="93" t="s">
        <v>36</v>
      </c>
      <c r="D52" s="94" t="s">
        <v>148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5">
        <f>SUM(E52:P52)</f>
        <v>0</v>
      </c>
    </row>
    <row r="53" spans="2:17" ht="13.5" customHeight="1">
      <c r="B53" s="23" t="s">
        <v>151</v>
      </c>
      <c r="C53" s="24" t="s">
        <v>37</v>
      </c>
      <c r="D53" s="25" t="s">
        <v>148</v>
      </c>
      <c r="E53" s="36">
        <f aca="true" t="shared" si="15" ref="E53:P53">E54+E55</f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26">
        <f aca="true" t="shared" si="16" ref="Q53:Q58">SUM(E53:P53)</f>
        <v>0</v>
      </c>
    </row>
    <row r="54" spans="2:17" ht="13.5" customHeight="1">
      <c r="B54" s="23" t="s">
        <v>128</v>
      </c>
      <c r="C54" s="27" t="s">
        <v>59</v>
      </c>
      <c r="D54" s="25" t="s">
        <v>148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6">
        <f t="shared" si="16"/>
        <v>0</v>
      </c>
    </row>
    <row r="55" spans="2:17" ht="13.5" customHeight="1">
      <c r="B55" s="23" t="s">
        <v>129</v>
      </c>
      <c r="C55" s="27" t="s">
        <v>60</v>
      </c>
      <c r="D55" s="25" t="s">
        <v>148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26">
        <f t="shared" si="16"/>
        <v>0</v>
      </c>
    </row>
    <row r="56" spans="2:17" ht="13.5" customHeight="1">
      <c r="B56" s="23" t="s">
        <v>152</v>
      </c>
      <c r="C56" s="49" t="s">
        <v>57</v>
      </c>
      <c r="D56" s="25" t="s">
        <v>148</v>
      </c>
      <c r="E56" s="60">
        <f aca="true" t="shared" si="17" ref="E56:P56">E57+E58</f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26">
        <f t="shared" si="16"/>
        <v>0</v>
      </c>
    </row>
    <row r="57" spans="2:17" ht="13.5" customHeight="1">
      <c r="B57" s="16" t="s">
        <v>130</v>
      </c>
      <c r="C57" s="49" t="s">
        <v>156</v>
      </c>
      <c r="D57" s="25" t="s">
        <v>148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26">
        <f t="shared" si="16"/>
        <v>0</v>
      </c>
    </row>
    <row r="58" spans="2:17" ht="13.5" customHeight="1">
      <c r="B58" s="45" t="s">
        <v>131</v>
      </c>
      <c r="C58" s="58" t="s">
        <v>155</v>
      </c>
      <c r="D58" s="46" t="s">
        <v>148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48">
        <f t="shared" si="16"/>
        <v>0</v>
      </c>
    </row>
    <row r="59" spans="2:17" ht="13.5" customHeight="1">
      <c r="B59" s="61"/>
      <c r="C59" s="58" t="s">
        <v>99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2:17" ht="13.5" customHeight="1">
      <c r="B60" s="17" t="s">
        <v>39</v>
      </c>
      <c r="C60" s="18" t="s">
        <v>50</v>
      </c>
      <c r="D60" s="31" t="s">
        <v>148</v>
      </c>
      <c r="E60" s="32">
        <f>E61+E78</f>
        <v>0</v>
      </c>
      <c r="F60" s="32">
        <f aca="true" t="shared" si="18" ref="F60:P60">F61+F78</f>
        <v>0</v>
      </c>
      <c r="G60" s="32">
        <f t="shared" si="18"/>
        <v>0</v>
      </c>
      <c r="H60" s="32">
        <f t="shared" si="18"/>
        <v>0</v>
      </c>
      <c r="I60" s="32">
        <f t="shared" si="18"/>
        <v>0</v>
      </c>
      <c r="J60" s="32">
        <f t="shared" si="18"/>
        <v>0</v>
      </c>
      <c r="K60" s="32">
        <f t="shared" si="18"/>
        <v>0</v>
      </c>
      <c r="L60" s="32">
        <f t="shared" si="18"/>
        <v>0</v>
      </c>
      <c r="M60" s="32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>SUM(E60:P60)</f>
        <v>0</v>
      </c>
    </row>
    <row r="61" spans="2:17" ht="13.5" customHeight="1">
      <c r="B61" s="20" t="s">
        <v>40</v>
      </c>
      <c r="C61" s="34" t="s">
        <v>100</v>
      </c>
      <c r="D61" s="21" t="s">
        <v>148</v>
      </c>
      <c r="E61" s="35">
        <f>E62+E68</f>
        <v>0</v>
      </c>
      <c r="F61" s="35">
        <f aca="true" t="shared" si="19" ref="F61:P61">F62+F68</f>
        <v>0</v>
      </c>
      <c r="G61" s="35">
        <f t="shared" si="19"/>
        <v>0</v>
      </c>
      <c r="H61" s="35">
        <f t="shared" si="19"/>
        <v>0</v>
      </c>
      <c r="I61" s="35">
        <f t="shared" si="19"/>
        <v>0</v>
      </c>
      <c r="J61" s="35">
        <f t="shared" si="19"/>
        <v>0</v>
      </c>
      <c r="K61" s="35">
        <f t="shared" si="19"/>
        <v>0</v>
      </c>
      <c r="L61" s="35">
        <f t="shared" si="19"/>
        <v>0</v>
      </c>
      <c r="M61" s="35">
        <f t="shared" si="19"/>
        <v>0</v>
      </c>
      <c r="N61" s="35">
        <f t="shared" si="19"/>
        <v>0</v>
      </c>
      <c r="O61" s="35">
        <f t="shared" si="19"/>
        <v>0</v>
      </c>
      <c r="P61" s="35">
        <f t="shared" si="19"/>
        <v>0</v>
      </c>
      <c r="Q61" s="22">
        <f>SUM(E61:P61)</f>
        <v>0</v>
      </c>
    </row>
    <row r="62" spans="2:17" ht="13.5" customHeight="1">
      <c r="B62" s="23"/>
      <c r="C62" s="27" t="s">
        <v>51</v>
      </c>
      <c r="D62" s="25" t="s">
        <v>148</v>
      </c>
      <c r="E62" s="36">
        <f>+E64+E65</f>
        <v>0</v>
      </c>
      <c r="F62" s="36">
        <f aca="true" t="shared" si="20" ref="F62:P62">+F64+F65</f>
        <v>0</v>
      </c>
      <c r="G62" s="36">
        <f t="shared" si="20"/>
        <v>0</v>
      </c>
      <c r="H62" s="36">
        <f t="shared" si="20"/>
        <v>0</v>
      </c>
      <c r="I62" s="36">
        <f t="shared" si="20"/>
        <v>0</v>
      </c>
      <c r="J62" s="36">
        <f t="shared" si="20"/>
        <v>0</v>
      </c>
      <c r="K62" s="36">
        <f t="shared" si="20"/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95">
        <f>SUM(E62:P62)</f>
        <v>0</v>
      </c>
    </row>
    <row r="63" spans="2:17" ht="13.5" customHeight="1">
      <c r="B63" s="23" t="s">
        <v>132</v>
      </c>
      <c r="C63" s="24" t="s">
        <v>69</v>
      </c>
      <c r="D63" s="25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95"/>
    </row>
    <row r="64" spans="2:17" ht="13.5" customHeight="1">
      <c r="B64" s="23" t="s">
        <v>133</v>
      </c>
      <c r="C64" s="93" t="s">
        <v>97</v>
      </c>
      <c r="D64" s="25" t="s">
        <v>148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26"/>
    </row>
    <row r="65" spans="2:17" ht="13.5" customHeight="1">
      <c r="B65" s="23" t="s">
        <v>134</v>
      </c>
      <c r="C65" s="24" t="s">
        <v>37</v>
      </c>
      <c r="D65" s="25" t="s">
        <v>148</v>
      </c>
      <c r="E65" s="36">
        <f>E66+E67</f>
        <v>0</v>
      </c>
      <c r="F65" s="36">
        <f aca="true" t="shared" si="21" ref="F65:P65">F66+F67</f>
        <v>0</v>
      </c>
      <c r="G65" s="36">
        <f t="shared" si="21"/>
        <v>0</v>
      </c>
      <c r="H65" s="36">
        <f t="shared" si="21"/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>
        <f t="shared" si="21"/>
        <v>0</v>
      </c>
      <c r="P65" s="36">
        <f t="shared" si="21"/>
        <v>0</v>
      </c>
      <c r="Q65" s="26">
        <f>SUM(E65:P65)</f>
        <v>0</v>
      </c>
    </row>
    <row r="66" spans="2:17" ht="13.5" customHeight="1">
      <c r="B66" s="23" t="s">
        <v>135</v>
      </c>
      <c r="C66" s="49" t="s">
        <v>102</v>
      </c>
      <c r="D66" s="25" t="s">
        <v>148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26">
        <f>SUM(E66:P66)</f>
        <v>0</v>
      </c>
    </row>
    <row r="67" spans="2:17" ht="13.5" customHeight="1">
      <c r="B67" s="50" t="s">
        <v>136</v>
      </c>
      <c r="C67" s="49" t="s">
        <v>101</v>
      </c>
      <c r="D67" s="25" t="s">
        <v>148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26">
        <f>SUM(E67:P67)</f>
        <v>0</v>
      </c>
    </row>
    <row r="68" spans="2:17" ht="13.5" customHeight="1">
      <c r="B68" s="50"/>
      <c r="C68" s="27" t="s">
        <v>52</v>
      </c>
      <c r="D68" s="25" t="s">
        <v>148</v>
      </c>
      <c r="E68" s="36">
        <f>+E70+E71</f>
        <v>0</v>
      </c>
      <c r="F68" s="36">
        <f aca="true" t="shared" si="22" ref="F68:P68">+F70+F71</f>
        <v>0</v>
      </c>
      <c r="G68" s="36">
        <f t="shared" si="22"/>
        <v>0</v>
      </c>
      <c r="H68" s="36">
        <f t="shared" si="22"/>
        <v>0</v>
      </c>
      <c r="I68" s="36">
        <f t="shared" si="22"/>
        <v>0</v>
      </c>
      <c r="J68" s="36">
        <f t="shared" si="22"/>
        <v>0</v>
      </c>
      <c r="K68" s="36">
        <f t="shared" si="22"/>
        <v>0</v>
      </c>
      <c r="L68" s="36">
        <f t="shared" si="22"/>
        <v>0</v>
      </c>
      <c r="M68" s="36">
        <f t="shared" si="22"/>
        <v>0</v>
      </c>
      <c r="N68" s="36">
        <f t="shared" si="22"/>
        <v>0</v>
      </c>
      <c r="O68" s="36">
        <f t="shared" si="22"/>
        <v>0</v>
      </c>
      <c r="P68" s="36">
        <f t="shared" si="22"/>
        <v>0</v>
      </c>
      <c r="Q68" s="95">
        <f>SUM(E68:P68)</f>
        <v>0</v>
      </c>
    </row>
    <row r="69" spans="2:17" ht="13.5" customHeight="1">
      <c r="B69" s="50" t="s">
        <v>137</v>
      </c>
      <c r="C69" s="24" t="s">
        <v>69</v>
      </c>
      <c r="D69" s="25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95"/>
    </row>
    <row r="70" spans="2:17" ht="13.5" customHeight="1">
      <c r="B70" s="50" t="s">
        <v>138</v>
      </c>
      <c r="C70" s="93" t="s">
        <v>97</v>
      </c>
      <c r="D70" s="25" t="s">
        <v>148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26"/>
    </row>
    <row r="71" spans="2:17" ht="13.5" customHeight="1">
      <c r="B71" s="50" t="s">
        <v>139</v>
      </c>
      <c r="C71" s="24" t="s">
        <v>37</v>
      </c>
      <c r="D71" s="25" t="s">
        <v>148</v>
      </c>
      <c r="E71" s="36">
        <f>E72+E75</f>
        <v>0</v>
      </c>
      <c r="F71" s="36">
        <f aca="true" t="shared" si="23" ref="F71:P71">F72+F75</f>
        <v>0</v>
      </c>
      <c r="G71" s="36">
        <f t="shared" si="23"/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0</v>
      </c>
      <c r="P71" s="36">
        <f t="shared" si="23"/>
        <v>0</v>
      </c>
      <c r="Q71" s="26">
        <f aca="true" t="shared" si="24" ref="Q71:Q78">SUM(E71:P71)</f>
        <v>0</v>
      </c>
    </row>
    <row r="72" spans="2:17" ht="13.5" customHeight="1">
      <c r="B72" s="50" t="s">
        <v>140</v>
      </c>
      <c r="C72" s="49" t="s">
        <v>103</v>
      </c>
      <c r="D72" s="25" t="s">
        <v>148</v>
      </c>
      <c r="E72" s="36">
        <f aca="true" t="shared" si="25" ref="E72:P72">E73+E74</f>
        <v>0</v>
      </c>
      <c r="F72" s="36">
        <f t="shared" si="25"/>
        <v>0</v>
      </c>
      <c r="G72" s="36">
        <f t="shared" si="25"/>
        <v>0</v>
      </c>
      <c r="H72" s="36">
        <f t="shared" si="25"/>
        <v>0</v>
      </c>
      <c r="I72" s="36">
        <f t="shared" si="25"/>
        <v>0</v>
      </c>
      <c r="J72" s="36">
        <f t="shared" si="25"/>
        <v>0</v>
      </c>
      <c r="K72" s="36">
        <f t="shared" si="25"/>
        <v>0</v>
      </c>
      <c r="L72" s="36">
        <f t="shared" si="25"/>
        <v>0</v>
      </c>
      <c r="M72" s="36">
        <f t="shared" si="25"/>
        <v>0</v>
      </c>
      <c r="N72" s="36">
        <f t="shared" si="25"/>
        <v>0</v>
      </c>
      <c r="O72" s="36">
        <f t="shared" si="25"/>
        <v>0</v>
      </c>
      <c r="P72" s="36">
        <f t="shared" si="25"/>
        <v>0</v>
      </c>
      <c r="Q72" s="26">
        <f t="shared" si="24"/>
        <v>0</v>
      </c>
    </row>
    <row r="73" spans="2:17" ht="13.5" customHeight="1">
      <c r="B73" s="50" t="s">
        <v>141</v>
      </c>
      <c r="C73" s="49" t="s">
        <v>104</v>
      </c>
      <c r="D73" s="25" t="s">
        <v>148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26">
        <f t="shared" si="24"/>
        <v>0</v>
      </c>
    </row>
    <row r="74" spans="2:17" ht="13.5" customHeight="1">
      <c r="B74" s="50" t="s">
        <v>142</v>
      </c>
      <c r="C74" s="49" t="s">
        <v>105</v>
      </c>
      <c r="D74" s="25" t="s">
        <v>148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26">
        <f t="shared" si="24"/>
        <v>0</v>
      </c>
    </row>
    <row r="75" spans="2:17" ht="13.5" customHeight="1">
      <c r="B75" s="50" t="s">
        <v>143</v>
      </c>
      <c r="C75" s="49" t="s">
        <v>106</v>
      </c>
      <c r="D75" s="25" t="s">
        <v>148</v>
      </c>
      <c r="E75" s="36">
        <f aca="true" t="shared" si="26" ref="E75:P75">E76+E77</f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6">
        <f t="shared" si="26"/>
        <v>0</v>
      </c>
      <c r="K75" s="36">
        <f t="shared" si="26"/>
        <v>0</v>
      </c>
      <c r="L75" s="36">
        <f t="shared" si="26"/>
        <v>0</v>
      </c>
      <c r="M75" s="36">
        <f t="shared" si="26"/>
        <v>0</v>
      </c>
      <c r="N75" s="36">
        <f t="shared" si="26"/>
        <v>0</v>
      </c>
      <c r="O75" s="36">
        <f t="shared" si="26"/>
        <v>0</v>
      </c>
      <c r="P75" s="36">
        <f t="shared" si="26"/>
        <v>0</v>
      </c>
      <c r="Q75" s="26">
        <f t="shared" si="24"/>
        <v>0</v>
      </c>
    </row>
    <row r="76" spans="2:17" ht="13.5" customHeight="1">
      <c r="B76" s="50" t="s">
        <v>144</v>
      </c>
      <c r="C76" s="49" t="s">
        <v>104</v>
      </c>
      <c r="D76" s="25" t="s">
        <v>148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26">
        <f t="shared" si="24"/>
        <v>0</v>
      </c>
    </row>
    <row r="77" spans="2:17" ht="13.5" customHeight="1">
      <c r="B77" s="50" t="s">
        <v>150</v>
      </c>
      <c r="C77" s="49" t="s">
        <v>105</v>
      </c>
      <c r="D77" s="25" t="s">
        <v>148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26">
        <f t="shared" si="24"/>
        <v>0</v>
      </c>
    </row>
    <row r="78" spans="2:17" ht="13.5" customHeight="1">
      <c r="B78" s="50" t="s">
        <v>41</v>
      </c>
      <c r="C78" s="24" t="s">
        <v>53</v>
      </c>
      <c r="D78" s="25" t="s">
        <v>148</v>
      </c>
      <c r="E78" s="36">
        <f>E79+E83+E89+E95</f>
        <v>0</v>
      </c>
      <c r="F78" s="36">
        <f aca="true" t="shared" si="27" ref="F78:O78">F79+F83+F89+F95</f>
        <v>0</v>
      </c>
      <c r="G78" s="36">
        <f t="shared" si="27"/>
        <v>0</v>
      </c>
      <c r="H78" s="36">
        <f t="shared" si="27"/>
        <v>0</v>
      </c>
      <c r="I78" s="36">
        <f t="shared" si="27"/>
        <v>0</v>
      </c>
      <c r="J78" s="36">
        <f t="shared" si="27"/>
        <v>0</v>
      </c>
      <c r="K78" s="36">
        <f t="shared" si="27"/>
        <v>0</v>
      </c>
      <c r="L78" s="36">
        <f t="shared" si="27"/>
        <v>0</v>
      </c>
      <c r="M78" s="36">
        <f t="shared" si="27"/>
        <v>0</v>
      </c>
      <c r="N78" s="36">
        <f t="shared" si="27"/>
        <v>0</v>
      </c>
      <c r="O78" s="36">
        <f t="shared" si="27"/>
        <v>0</v>
      </c>
      <c r="P78" s="36">
        <f>P79+P83+P89+P95</f>
        <v>0</v>
      </c>
      <c r="Q78" s="26">
        <f t="shared" si="24"/>
        <v>0</v>
      </c>
    </row>
    <row r="79" spans="2:17" ht="13.5" customHeight="1">
      <c r="B79" s="50"/>
      <c r="C79" s="27" t="s">
        <v>51</v>
      </c>
      <c r="D79" s="25" t="s">
        <v>148</v>
      </c>
      <c r="E79" s="36">
        <f>+E81+E82</f>
        <v>0</v>
      </c>
      <c r="F79" s="36">
        <f aca="true" t="shared" si="28" ref="F79:P79">+F81+F82</f>
        <v>0</v>
      </c>
      <c r="G79" s="36">
        <f t="shared" si="28"/>
        <v>0</v>
      </c>
      <c r="H79" s="36">
        <f t="shared" si="28"/>
        <v>0</v>
      </c>
      <c r="I79" s="36">
        <f t="shared" si="28"/>
        <v>0</v>
      </c>
      <c r="J79" s="36">
        <f t="shared" si="28"/>
        <v>0</v>
      </c>
      <c r="K79" s="36">
        <f t="shared" si="28"/>
        <v>0</v>
      </c>
      <c r="L79" s="36">
        <f t="shared" si="28"/>
        <v>0</v>
      </c>
      <c r="M79" s="36">
        <f t="shared" si="28"/>
        <v>0</v>
      </c>
      <c r="N79" s="36">
        <f t="shared" si="28"/>
        <v>0</v>
      </c>
      <c r="O79" s="36">
        <f t="shared" si="28"/>
        <v>0</v>
      </c>
      <c r="P79" s="36">
        <f t="shared" si="28"/>
        <v>0</v>
      </c>
      <c r="Q79" s="95">
        <f>SUM(E79:P79)</f>
        <v>0</v>
      </c>
    </row>
    <row r="80" spans="2:17" ht="13.5" customHeight="1">
      <c r="B80" s="50" t="s">
        <v>48</v>
      </c>
      <c r="C80" s="24" t="s">
        <v>69</v>
      </c>
      <c r="D80" s="2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95"/>
    </row>
    <row r="81" spans="2:17" ht="13.5" customHeight="1">
      <c r="B81" s="50" t="s">
        <v>49</v>
      </c>
      <c r="C81" s="93" t="s">
        <v>97</v>
      </c>
      <c r="D81" s="25" t="s">
        <v>148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26"/>
    </row>
    <row r="82" spans="2:17" ht="13.5" customHeight="1">
      <c r="B82" s="50" t="s">
        <v>96</v>
      </c>
      <c r="C82" s="24" t="s">
        <v>37</v>
      </c>
      <c r="D82" s="25" t="s">
        <v>148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26">
        <f>SUM(E82:P82)</f>
        <v>0</v>
      </c>
    </row>
    <row r="83" spans="2:17" ht="13.5" customHeight="1">
      <c r="B83" s="50"/>
      <c r="C83" s="27" t="s">
        <v>52</v>
      </c>
      <c r="D83" s="25" t="s">
        <v>148</v>
      </c>
      <c r="E83" s="36">
        <f>+E85+E86</f>
        <v>0</v>
      </c>
      <c r="F83" s="36">
        <f aca="true" t="shared" si="29" ref="F83:P83">+F85+F86</f>
        <v>0</v>
      </c>
      <c r="G83" s="36">
        <f t="shared" si="29"/>
        <v>0</v>
      </c>
      <c r="H83" s="36">
        <f t="shared" si="29"/>
        <v>0</v>
      </c>
      <c r="I83" s="36">
        <f t="shared" si="29"/>
        <v>0</v>
      </c>
      <c r="J83" s="36">
        <f t="shared" si="29"/>
        <v>0</v>
      </c>
      <c r="K83" s="36">
        <f t="shared" si="29"/>
        <v>0</v>
      </c>
      <c r="L83" s="36">
        <f t="shared" si="29"/>
        <v>0</v>
      </c>
      <c r="M83" s="36">
        <f t="shared" si="29"/>
        <v>0</v>
      </c>
      <c r="N83" s="36">
        <f t="shared" si="29"/>
        <v>0</v>
      </c>
      <c r="O83" s="36">
        <f t="shared" si="29"/>
        <v>0</v>
      </c>
      <c r="P83" s="36">
        <f t="shared" si="29"/>
        <v>0</v>
      </c>
      <c r="Q83" s="26">
        <f>SUM(E83:P83)</f>
        <v>0</v>
      </c>
    </row>
    <row r="84" spans="2:17" ht="13.5" customHeight="1">
      <c r="B84" s="50" t="s">
        <v>145</v>
      </c>
      <c r="C84" s="24" t="s">
        <v>69</v>
      </c>
      <c r="D84" s="25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95"/>
    </row>
    <row r="85" spans="2:17" ht="13.5" customHeight="1">
      <c r="B85" s="50" t="s">
        <v>146</v>
      </c>
      <c r="C85" s="93" t="s">
        <v>97</v>
      </c>
      <c r="D85" s="25" t="s">
        <v>148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26"/>
    </row>
    <row r="86" spans="2:17" ht="13.5" customHeight="1">
      <c r="B86" s="50" t="s">
        <v>157</v>
      </c>
      <c r="C86" s="24" t="s">
        <v>37</v>
      </c>
      <c r="D86" s="25" t="s">
        <v>148</v>
      </c>
      <c r="E86" s="36">
        <f aca="true" t="shared" si="30" ref="E86:P86">E87+E88</f>
        <v>0</v>
      </c>
      <c r="F86" s="36">
        <f t="shared" si="30"/>
        <v>0</v>
      </c>
      <c r="G86" s="36">
        <f t="shared" si="30"/>
        <v>0</v>
      </c>
      <c r="H86" s="36">
        <f t="shared" si="30"/>
        <v>0</v>
      </c>
      <c r="I86" s="36">
        <f t="shared" si="30"/>
        <v>0</v>
      </c>
      <c r="J86" s="36">
        <f t="shared" si="30"/>
        <v>0</v>
      </c>
      <c r="K86" s="36">
        <f t="shared" si="30"/>
        <v>0</v>
      </c>
      <c r="L86" s="36">
        <f t="shared" si="30"/>
        <v>0</v>
      </c>
      <c r="M86" s="36">
        <f t="shared" si="30"/>
        <v>0</v>
      </c>
      <c r="N86" s="36">
        <f t="shared" si="30"/>
        <v>0</v>
      </c>
      <c r="O86" s="36">
        <f t="shared" si="30"/>
        <v>0</v>
      </c>
      <c r="P86" s="36">
        <f t="shared" si="30"/>
        <v>0</v>
      </c>
      <c r="Q86" s="26">
        <f>SUM(E86:P86)</f>
        <v>0</v>
      </c>
    </row>
    <row r="87" spans="2:17" ht="13.5" customHeight="1">
      <c r="B87" s="50" t="s">
        <v>158</v>
      </c>
      <c r="C87" s="49" t="s">
        <v>103</v>
      </c>
      <c r="D87" s="25" t="s">
        <v>148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6">
        <f>SUM(E87:P87)</f>
        <v>0</v>
      </c>
    </row>
    <row r="88" spans="2:17" ht="13.5" customHeight="1">
      <c r="B88" s="50" t="s">
        <v>159</v>
      </c>
      <c r="C88" s="49" t="s">
        <v>106</v>
      </c>
      <c r="D88" s="25" t="s">
        <v>148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26">
        <f>SUM(E88:P88)</f>
        <v>0</v>
      </c>
    </row>
    <row r="89" spans="2:17" ht="13.5" customHeight="1">
      <c r="B89" s="50"/>
      <c r="C89" s="27" t="s">
        <v>147</v>
      </c>
      <c r="D89" s="25" t="s">
        <v>148</v>
      </c>
      <c r="E89" s="36">
        <f>+E91+E92</f>
        <v>0</v>
      </c>
      <c r="F89" s="36">
        <f aca="true" t="shared" si="31" ref="F89:P89">+F91+F92</f>
        <v>0</v>
      </c>
      <c r="G89" s="36">
        <f t="shared" si="31"/>
        <v>0</v>
      </c>
      <c r="H89" s="36">
        <f t="shared" si="31"/>
        <v>0</v>
      </c>
      <c r="I89" s="36">
        <f t="shared" si="31"/>
        <v>0</v>
      </c>
      <c r="J89" s="36">
        <f t="shared" si="31"/>
        <v>0</v>
      </c>
      <c r="K89" s="36">
        <f t="shared" si="31"/>
        <v>0</v>
      </c>
      <c r="L89" s="36">
        <f t="shared" si="31"/>
        <v>0</v>
      </c>
      <c r="M89" s="36">
        <f t="shared" si="31"/>
        <v>0</v>
      </c>
      <c r="N89" s="36">
        <f t="shared" si="31"/>
        <v>0</v>
      </c>
      <c r="O89" s="36">
        <f t="shared" si="31"/>
        <v>0</v>
      </c>
      <c r="P89" s="36">
        <f t="shared" si="31"/>
        <v>0</v>
      </c>
      <c r="Q89" s="26">
        <f>SUM(E89:P89)</f>
        <v>0</v>
      </c>
    </row>
    <row r="90" spans="2:17" ht="13.5" customHeight="1">
      <c r="B90" s="50" t="s">
        <v>160</v>
      </c>
      <c r="C90" s="24" t="s">
        <v>69</v>
      </c>
      <c r="D90" s="25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95"/>
    </row>
    <row r="91" spans="2:17" ht="13.5" customHeight="1">
      <c r="B91" s="50" t="s">
        <v>161</v>
      </c>
      <c r="C91" s="93" t="s">
        <v>97</v>
      </c>
      <c r="D91" s="25" t="s">
        <v>148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26">
        <f>SUM(E91:P91)</f>
        <v>0</v>
      </c>
    </row>
    <row r="92" spans="2:17" ht="13.5" customHeight="1">
      <c r="B92" s="50" t="s">
        <v>162</v>
      </c>
      <c r="C92" s="44" t="s">
        <v>37</v>
      </c>
      <c r="D92" s="25" t="s">
        <v>148</v>
      </c>
      <c r="E92" s="36">
        <f aca="true" t="shared" si="32" ref="E92:P92">E93+E94</f>
        <v>0</v>
      </c>
      <c r="F92" s="36">
        <f t="shared" si="32"/>
        <v>0</v>
      </c>
      <c r="G92" s="36">
        <f t="shared" si="32"/>
        <v>0</v>
      </c>
      <c r="H92" s="36">
        <f t="shared" si="32"/>
        <v>0</v>
      </c>
      <c r="I92" s="36">
        <f t="shared" si="32"/>
        <v>0</v>
      </c>
      <c r="J92" s="36">
        <f t="shared" si="32"/>
        <v>0</v>
      </c>
      <c r="K92" s="36">
        <f t="shared" si="32"/>
        <v>0</v>
      </c>
      <c r="L92" s="36">
        <f t="shared" si="32"/>
        <v>0</v>
      </c>
      <c r="M92" s="36">
        <f t="shared" si="32"/>
        <v>0</v>
      </c>
      <c r="N92" s="36">
        <f t="shared" si="32"/>
        <v>0</v>
      </c>
      <c r="O92" s="36">
        <f t="shared" si="32"/>
        <v>0</v>
      </c>
      <c r="P92" s="36">
        <f t="shared" si="32"/>
        <v>0</v>
      </c>
      <c r="Q92" s="26">
        <f>SUM(E92:P92)</f>
        <v>0</v>
      </c>
    </row>
    <row r="93" spans="2:17" ht="13.5" customHeight="1">
      <c r="B93" s="50" t="s">
        <v>163</v>
      </c>
      <c r="C93" s="98" t="s">
        <v>103</v>
      </c>
      <c r="D93" s="25" t="s">
        <v>148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26">
        <f>SUM(E93:P93)</f>
        <v>0</v>
      </c>
    </row>
    <row r="94" spans="2:17" ht="13.5" customHeight="1">
      <c r="B94" s="50" t="s">
        <v>164</v>
      </c>
      <c r="C94" s="98" t="s">
        <v>106</v>
      </c>
      <c r="D94" s="25" t="s">
        <v>148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26">
        <f>SUM(E94:P94)</f>
        <v>0</v>
      </c>
    </row>
    <row r="95" spans="2:17" ht="13.5" customHeight="1">
      <c r="B95" s="88"/>
      <c r="C95" s="131" t="s">
        <v>54</v>
      </c>
      <c r="D95" s="21" t="s">
        <v>148</v>
      </c>
      <c r="E95" s="35">
        <f>+E97+E98</f>
        <v>0</v>
      </c>
      <c r="F95" s="35">
        <f aca="true" t="shared" si="33" ref="F95:P95">+F97+F98</f>
        <v>0</v>
      </c>
      <c r="G95" s="35">
        <f t="shared" si="33"/>
        <v>0</v>
      </c>
      <c r="H95" s="35">
        <f t="shared" si="33"/>
        <v>0</v>
      </c>
      <c r="I95" s="35">
        <f t="shared" si="33"/>
        <v>0</v>
      </c>
      <c r="J95" s="35">
        <f t="shared" si="33"/>
        <v>0</v>
      </c>
      <c r="K95" s="35">
        <f t="shared" si="33"/>
        <v>0</v>
      </c>
      <c r="L95" s="35">
        <f t="shared" si="33"/>
        <v>0</v>
      </c>
      <c r="M95" s="35">
        <f t="shared" si="33"/>
        <v>0</v>
      </c>
      <c r="N95" s="35">
        <f t="shared" si="33"/>
        <v>0</v>
      </c>
      <c r="O95" s="35">
        <f t="shared" si="33"/>
        <v>0</v>
      </c>
      <c r="P95" s="35">
        <f t="shared" si="33"/>
        <v>0</v>
      </c>
      <c r="Q95" s="22">
        <f>SUM(E95:P95)</f>
        <v>0</v>
      </c>
    </row>
    <row r="96" spans="2:17" ht="13.5" customHeight="1">
      <c r="B96" s="50" t="s">
        <v>165</v>
      </c>
      <c r="C96" s="24" t="s">
        <v>69</v>
      </c>
      <c r="D96" s="25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95"/>
    </row>
    <row r="97" spans="2:17" ht="13.5" customHeight="1">
      <c r="B97" s="50" t="s">
        <v>166</v>
      </c>
      <c r="C97" s="93" t="s">
        <v>97</v>
      </c>
      <c r="D97" s="25" t="s">
        <v>148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26">
        <f>SUM(E97:P97)</f>
        <v>0</v>
      </c>
    </row>
    <row r="98" spans="2:17" ht="13.5" customHeight="1">
      <c r="B98" s="50" t="s">
        <v>167</v>
      </c>
      <c r="C98" s="44" t="s">
        <v>37</v>
      </c>
      <c r="D98" s="25" t="s">
        <v>148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26">
        <f>SUM(E98:P98)</f>
        <v>0</v>
      </c>
    </row>
    <row r="99" spans="2:17" ht="13.5" customHeight="1">
      <c r="B99" s="43" t="s">
        <v>42</v>
      </c>
      <c r="C99" s="52" t="s">
        <v>168</v>
      </c>
      <c r="D99" s="31" t="s">
        <v>148</v>
      </c>
      <c r="E99" s="32">
        <f>E60+E48</f>
        <v>0</v>
      </c>
      <c r="F99" s="32">
        <f aca="true" t="shared" si="34" ref="F99:P99">F60+F48</f>
        <v>0</v>
      </c>
      <c r="G99" s="32">
        <f t="shared" si="34"/>
        <v>0</v>
      </c>
      <c r="H99" s="32">
        <f t="shared" si="34"/>
        <v>0</v>
      </c>
      <c r="I99" s="32">
        <f t="shared" si="34"/>
        <v>0</v>
      </c>
      <c r="J99" s="32">
        <f t="shared" si="34"/>
        <v>0</v>
      </c>
      <c r="K99" s="32">
        <f t="shared" si="34"/>
        <v>0</v>
      </c>
      <c r="L99" s="32">
        <f t="shared" si="34"/>
        <v>0</v>
      </c>
      <c r="M99" s="32">
        <f t="shared" si="34"/>
        <v>0</v>
      </c>
      <c r="N99" s="32">
        <f t="shared" si="34"/>
        <v>0</v>
      </c>
      <c r="O99" s="32">
        <f t="shared" si="34"/>
        <v>0</v>
      </c>
      <c r="P99" s="32">
        <f t="shared" si="34"/>
        <v>0</v>
      </c>
      <c r="Q99" s="33">
        <f>SUM(E99:P99)</f>
        <v>0</v>
      </c>
    </row>
    <row r="100" spans="2:17" ht="13.5" customHeight="1">
      <c r="B100" s="43" t="s">
        <v>43</v>
      </c>
      <c r="C100" s="18" t="s">
        <v>55</v>
      </c>
      <c r="D100" s="31" t="s">
        <v>148</v>
      </c>
      <c r="E100" s="72">
        <f>E103+E106</f>
        <v>0</v>
      </c>
      <c r="F100" s="72">
        <f aca="true" t="shared" si="35" ref="F100:P100">F103+F106</f>
        <v>0</v>
      </c>
      <c r="G100" s="72">
        <f t="shared" si="35"/>
        <v>0</v>
      </c>
      <c r="H100" s="72">
        <f t="shared" si="35"/>
        <v>0</v>
      </c>
      <c r="I100" s="72">
        <f t="shared" si="35"/>
        <v>0</v>
      </c>
      <c r="J100" s="72">
        <f t="shared" si="35"/>
        <v>0</v>
      </c>
      <c r="K100" s="72">
        <f t="shared" si="35"/>
        <v>0</v>
      </c>
      <c r="L100" s="72">
        <f t="shared" si="35"/>
        <v>0</v>
      </c>
      <c r="M100" s="72">
        <f t="shared" si="35"/>
        <v>0</v>
      </c>
      <c r="N100" s="72">
        <f t="shared" si="35"/>
        <v>0</v>
      </c>
      <c r="O100" s="72">
        <f t="shared" si="35"/>
        <v>0</v>
      </c>
      <c r="P100" s="72">
        <f t="shared" si="35"/>
        <v>0</v>
      </c>
      <c r="Q100" s="33">
        <f>SUM(E100:P100)</f>
        <v>0</v>
      </c>
    </row>
    <row r="101" spans="2:17" ht="13.5" customHeight="1">
      <c r="B101" s="76" t="s">
        <v>62</v>
      </c>
      <c r="C101" s="77" t="s">
        <v>68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</row>
    <row r="102" spans="2:17" ht="13.5" customHeight="1">
      <c r="B102" s="50" t="s">
        <v>64</v>
      </c>
      <c r="C102" s="79" t="s">
        <v>91</v>
      </c>
      <c r="D102" s="25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26"/>
    </row>
    <row r="103" spans="2:17" ht="13.5" customHeight="1">
      <c r="B103" s="50" t="s">
        <v>65</v>
      </c>
      <c r="C103" s="79" t="s">
        <v>37</v>
      </c>
      <c r="D103" s="25" t="s">
        <v>148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26">
        <f>SUM(E103:P103)</f>
        <v>0</v>
      </c>
    </row>
    <row r="104" spans="2:17" ht="13.5" customHeight="1">
      <c r="B104" s="50" t="s">
        <v>63</v>
      </c>
      <c r="C104" s="80" t="s">
        <v>70</v>
      </c>
      <c r="D104" s="25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3"/>
    </row>
    <row r="105" spans="2:17" ht="13.5" customHeight="1">
      <c r="B105" s="50" t="s">
        <v>66</v>
      </c>
      <c r="C105" s="79" t="s">
        <v>71</v>
      </c>
      <c r="D105" s="25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26"/>
    </row>
    <row r="106" spans="2:17" ht="13.5" customHeight="1">
      <c r="B106" s="81" t="s">
        <v>67</v>
      </c>
      <c r="C106" s="132" t="s">
        <v>37</v>
      </c>
      <c r="D106" s="46" t="s">
        <v>148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48">
        <f>SUM(E106:P106)</f>
        <v>0</v>
      </c>
    </row>
    <row r="107" spans="2:17" ht="13.5" customHeight="1">
      <c r="B107" s="43" t="s">
        <v>44</v>
      </c>
      <c r="C107" s="52" t="s">
        <v>153</v>
      </c>
      <c r="D107" s="46" t="s">
        <v>148</v>
      </c>
      <c r="E107" s="32">
        <f>E99+E100</f>
        <v>0</v>
      </c>
      <c r="F107" s="32">
        <f aca="true" t="shared" si="36" ref="F107:P107">F99+F100</f>
        <v>0</v>
      </c>
      <c r="G107" s="32">
        <f t="shared" si="36"/>
        <v>0</v>
      </c>
      <c r="H107" s="32">
        <f t="shared" si="36"/>
        <v>0</v>
      </c>
      <c r="I107" s="32">
        <f t="shared" si="36"/>
        <v>0</v>
      </c>
      <c r="J107" s="32">
        <f t="shared" si="36"/>
        <v>0</v>
      </c>
      <c r="K107" s="32">
        <f t="shared" si="36"/>
        <v>0</v>
      </c>
      <c r="L107" s="32">
        <f t="shared" si="36"/>
        <v>0</v>
      </c>
      <c r="M107" s="32">
        <f t="shared" si="36"/>
        <v>0</v>
      </c>
      <c r="N107" s="32">
        <f t="shared" si="36"/>
        <v>0</v>
      </c>
      <c r="O107" s="32">
        <f t="shared" si="36"/>
        <v>0</v>
      </c>
      <c r="P107" s="32">
        <f t="shared" si="36"/>
        <v>0</v>
      </c>
      <c r="Q107" s="33">
        <f>SUM(E107:P107)</f>
        <v>0</v>
      </c>
    </row>
    <row r="108" spans="2:17" ht="13.5" customHeight="1" thickBot="1">
      <c r="B108" s="53" t="s">
        <v>169</v>
      </c>
      <c r="C108" s="54" t="s">
        <v>56</v>
      </c>
      <c r="D108" s="55" t="s">
        <v>148</v>
      </c>
      <c r="E108" s="56">
        <f>E47+E107</f>
        <v>0</v>
      </c>
      <c r="F108" s="56">
        <f aca="true" t="shared" si="37" ref="F108:P108">F47+F107</f>
        <v>0</v>
      </c>
      <c r="G108" s="56">
        <f t="shared" si="37"/>
        <v>0</v>
      </c>
      <c r="H108" s="56">
        <f t="shared" si="37"/>
        <v>0</v>
      </c>
      <c r="I108" s="56">
        <f t="shared" si="37"/>
        <v>0</v>
      </c>
      <c r="J108" s="56">
        <f t="shared" si="37"/>
        <v>0</v>
      </c>
      <c r="K108" s="56">
        <f t="shared" si="37"/>
        <v>0</v>
      </c>
      <c r="L108" s="56">
        <f t="shared" si="37"/>
        <v>0</v>
      </c>
      <c r="M108" s="56">
        <f t="shared" si="37"/>
        <v>0</v>
      </c>
      <c r="N108" s="56">
        <f t="shared" si="37"/>
        <v>0</v>
      </c>
      <c r="O108" s="56">
        <f t="shared" si="37"/>
        <v>0</v>
      </c>
      <c r="P108" s="56">
        <f t="shared" si="37"/>
        <v>0</v>
      </c>
      <c r="Q108" s="57">
        <f>SUM(E108:P108)</f>
        <v>0</v>
      </c>
    </row>
    <row r="109" ht="13.5" customHeight="1" thickTop="1"/>
    <row r="110" ht="13.5" customHeight="1"/>
    <row r="111" spans="2:17" ht="13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40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6.7109375" style="37" customWidth="1"/>
    <col min="3" max="3" width="32.7109375" style="13" customWidth="1"/>
    <col min="4" max="4" width="9.8515625" style="13" bestFit="1" customWidth="1"/>
    <col min="5" max="16" width="8.7109375" style="13" customWidth="1"/>
    <col min="17" max="17" width="12.7109375" style="13" customWidth="1"/>
    <col min="18" max="18" width="2.28125" style="13" customWidth="1"/>
    <col min="19" max="16384" width="9.140625" style="13" customWidth="1"/>
  </cols>
  <sheetData>
    <row r="1" spans="1:4" ht="13.5" customHeight="1">
      <c r="A1" s="120" t="s">
        <v>20</v>
      </c>
      <c r="B1" s="121"/>
      <c r="C1" s="11"/>
      <c r="D1" s="10"/>
    </row>
    <row r="2" spans="1:4" ht="13.5" customHeight="1">
      <c r="A2" s="120"/>
      <c r="B2" s="121"/>
      <c r="C2" s="11"/>
      <c r="D2" s="10"/>
    </row>
    <row r="3" spans="1:4" ht="13.5" customHeight="1">
      <c r="A3" s="124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124"/>
      <c r="B4" s="9" t="str">
        <f>+CONCATENATE('Poc.strana'!$A$17," ",'Poc.strana'!$B$17)</f>
        <v>Енергетска делатност: Дистрибуција електричне енергије и управљање затвореним дистрибутивним системом</v>
      </c>
      <c r="C4" s="9"/>
      <c r="D4" s="10"/>
    </row>
    <row r="5" spans="1:2" ht="13.5" customHeight="1">
      <c r="A5" s="123"/>
      <c r="B5" s="9" t="str">
        <f>+CONCATENATE('Poc.strana'!$A$35," ",'Poc.strana'!$C$35)</f>
        <v>Датум обраде: </v>
      </c>
    </row>
    <row r="6" ht="13.5" customHeight="1"/>
    <row r="7" spans="2:17" ht="13.5" customHeight="1">
      <c r="B7" s="151" t="str">
        <f>CONCATENATE("Табела ЕЕ-5-1.1. ПРИХОД ОД ДИСТРИБУЦИЈЕ ЕЛЕКТРИЧНЕ ЕНЕРГИЈЕ - ГАРАНТОВАНО СНАБДЕВАЊЕ - РЕАЛИЗАЦИЈА У"," ",'Poc.strana'!$C$25,". ГОДИНИ")</f>
        <v>Табела ЕЕ-5-1.1. ПРИХОД ОД ДИСТРИБУЦИЈЕ ЕЛЕКТРИЧНЕ ЕНЕРГИЈЕ - ГАРАНТОВАНО СНАБДЕВАЊЕ - РЕАЛИЗАЦИЈА У 2018. ГОДИНИ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3:8" ht="13.5" customHeight="1" thickBot="1">
      <c r="C8" s="14"/>
      <c r="D8" s="14"/>
      <c r="E8" s="38"/>
      <c r="F8" s="15"/>
      <c r="G8" s="15"/>
      <c r="H8" s="15"/>
    </row>
    <row r="9" spans="2:17" ht="13.5" customHeight="1" thickBot="1" thickTop="1">
      <c r="B9" s="69" t="s">
        <v>58</v>
      </c>
      <c r="C9" s="68"/>
      <c r="D9" s="66"/>
      <c r="E9" s="66"/>
      <c r="F9" s="162"/>
      <c r="G9" s="162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3.5" customHeight="1" thickTop="1">
      <c r="B10" s="153" t="s">
        <v>0</v>
      </c>
      <c r="C10" s="155" t="s">
        <v>21</v>
      </c>
      <c r="D10" s="157" t="s">
        <v>22</v>
      </c>
      <c r="E10" s="159" t="s">
        <v>170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2:17" ht="13.5" customHeight="1">
      <c r="B11" s="154"/>
      <c r="C11" s="156"/>
      <c r="D11" s="158"/>
      <c r="E11" s="31" t="s">
        <v>23</v>
      </c>
      <c r="F11" s="31" t="s">
        <v>24</v>
      </c>
      <c r="G11" s="31" t="s">
        <v>25</v>
      </c>
      <c r="H11" s="31" t="s">
        <v>26</v>
      </c>
      <c r="I11" s="31" t="s">
        <v>27</v>
      </c>
      <c r="J11" s="31" t="s">
        <v>28</v>
      </c>
      <c r="K11" s="39" t="s">
        <v>29</v>
      </c>
      <c r="L11" s="39" t="s">
        <v>30</v>
      </c>
      <c r="M11" s="39" t="s">
        <v>31</v>
      </c>
      <c r="N11" s="39" t="s">
        <v>32</v>
      </c>
      <c r="O11" s="39" t="s">
        <v>33</v>
      </c>
      <c r="P11" s="39" t="s">
        <v>34</v>
      </c>
      <c r="Q11" s="40" t="s">
        <v>35</v>
      </c>
    </row>
    <row r="12" spans="2:17" ht="13.5" customHeight="1">
      <c r="B12" s="17"/>
      <c r="C12" s="28" t="s">
        <v>98</v>
      </c>
      <c r="D12" s="2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 customHeight="1">
      <c r="B13" s="43" t="s">
        <v>80</v>
      </c>
      <c r="C13" s="18" t="s">
        <v>45</v>
      </c>
      <c r="D13" s="31" t="s">
        <v>148</v>
      </c>
      <c r="E13" s="19">
        <f>E16+E17+E18+E21</f>
        <v>0</v>
      </c>
      <c r="F13" s="19">
        <f aca="true" t="shared" si="0" ref="F13:P13">F16+F17+F18+F21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33">
        <f>SUM(E13:P13)</f>
        <v>0</v>
      </c>
    </row>
    <row r="14" spans="2:17" ht="13.5" customHeight="1">
      <c r="B14" s="76" t="s">
        <v>14</v>
      </c>
      <c r="C14" s="86" t="s">
        <v>69</v>
      </c>
      <c r="D14" s="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87"/>
    </row>
    <row r="15" spans="2:17" ht="13.5" customHeight="1">
      <c r="B15" s="20" t="s">
        <v>81</v>
      </c>
      <c r="C15" s="96" t="s">
        <v>93</v>
      </c>
      <c r="D15" s="9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3.5" customHeight="1">
      <c r="B16" s="23" t="s">
        <v>82</v>
      </c>
      <c r="C16" s="93" t="s">
        <v>97</v>
      </c>
      <c r="D16" s="94" t="s">
        <v>148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5">
        <f>SUM(E16:P16)</f>
        <v>0</v>
      </c>
    </row>
    <row r="17" spans="2:17" ht="13.5" customHeight="1">
      <c r="B17" s="23" t="s">
        <v>94</v>
      </c>
      <c r="C17" s="93" t="s">
        <v>36</v>
      </c>
      <c r="D17" s="94" t="s">
        <v>148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5">
        <f>SUM(E17:P17)</f>
        <v>0</v>
      </c>
    </row>
    <row r="18" spans="2:17" ht="13.5" customHeight="1">
      <c r="B18" s="23" t="s">
        <v>83</v>
      </c>
      <c r="C18" s="24" t="s">
        <v>37</v>
      </c>
      <c r="D18" s="25" t="s">
        <v>148</v>
      </c>
      <c r="E18" s="36">
        <f aca="true" t="shared" si="1" ref="E18:P18">E19+E20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0</v>
      </c>
      <c r="P18" s="36">
        <f t="shared" si="1"/>
        <v>0</v>
      </c>
      <c r="Q18" s="26">
        <f aca="true" t="shared" si="2" ref="Q18:Q25">SUM(E18:P18)</f>
        <v>0</v>
      </c>
    </row>
    <row r="19" spans="2:17" ht="13.5" customHeight="1">
      <c r="B19" s="23" t="s">
        <v>84</v>
      </c>
      <c r="C19" s="27" t="s">
        <v>59</v>
      </c>
      <c r="D19" s="25" t="s">
        <v>148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6">
        <f t="shared" si="2"/>
        <v>0</v>
      </c>
    </row>
    <row r="20" spans="2:17" ht="13.5" customHeight="1">
      <c r="B20" s="23" t="s">
        <v>85</v>
      </c>
      <c r="C20" s="27" t="s">
        <v>60</v>
      </c>
      <c r="D20" s="25" t="s">
        <v>148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6">
        <f t="shared" si="2"/>
        <v>0</v>
      </c>
    </row>
    <row r="21" spans="2:17" ht="13.5" customHeight="1">
      <c r="B21" s="16" t="s">
        <v>86</v>
      </c>
      <c r="C21" s="51" t="s">
        <v>57</v>
      </c>
      <c r="D21" s="29" t="s">
        <v>148</v>
      </c>
      <c r="E21" s="59">
        <f aca="true" t="shared" si="3" ref="E21:P21">+E22+E23</f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26">
        <f t="shared" si="2"/>
        <v>0</v>
      </c>
    </row>
    <row r="22" spans="2:17" ht="13.5" customHeight="1">
      <c r="B22" s="16" t="s">
        <v>87</v>
      </c>
      <c r="C22" s="51" t="s">
        <v>154</v>
      </c>
      <c r="D22" s="29" t="s">
        <v>148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6">
        <f t="shared" si="2"/>
        <v>0</v>
      </c>
    </row>
    <row r="23" spans="2:17" ht="13.5" customHeight="1">
      <c r="B23" s="16" t="s">
        <v>88</v>
      </c>
      <c r="C23" s="28" t="s">
        <v>155</v>
      </c>
      <c r="D23" s="29" t="s">
        <v>148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30">
        <f t="shared" si="2"/>
        <v>0</v>
      </c>
    </row>
    <row r="24" spans="2:17" ht="13.5" customHeight="1">
      <c r="B24" s="17" t="s">
        <v>15</v>
      </c>
      <c r="C24" s="18" t="s">
        <v>78</v>
      </c>
      <c r="D24" s="31" t="s">
        <v>148</v>
      </c>
      <c r="E24" s="32">
        <f>+E25+E36</f>
        <v>0</v>
      </c>
      <c r="F24" s="32">
        <f aca="true" t="shared" si="4" ref="F24:P24">+F25+F36</f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2">
        <f t="shared" si="4"/>
        <v>0</v>
      </c>
      <c r="Q24" s="33">
        <f t="shared" si="2"/>
        <v>0</v>
      </c>
    </row>
    <row r="25" spans="2:17" ht="13.5" customHeight="1">
      <c r="B25" s="90" t="s">
        <v>16</v>
      </c>
      <c r="C25" s="86" t="s">
        <v>46</v>
      </c>
      <c r="D25" s="78" t="s">
        <v>148</v>
      </c>
      <c r="E25" s="91">
        <f>E28+E29+E30+E33</f>
        <v>0</v>
      </c>
      <c r="F25" s="91">
        <f aca="true" t="shared" si="5" ref="F25:P25">F28+F29+F30+F33</f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</v>
      </c>
      <c r="O25" s="91">
        <f t="shared" si="5"/>
        <v>0</v>
      </c>
      <c r="P25" s="91">
        <f t="shared" si="5"/>
        <v>0</v>
      </c>
      <c r="Q25" s="92">
        <f t="shared" si="2"/>
        <v>0</v>
      </c>
    </row>
    <row r="26" spans="2:17" ht="13.5" customHeight="1">
      <c r="B26" s="88" t="s">
        <v>108</v>
      </c>
      <c r="C26" s="34" t="s">
        <v>69</v>
      </c>
      <c r="D26" s="21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89"/>
    </row>
    <row r="27" spans="2:17" ht="13.5" customHeight="1">
      <c r="B27" s="23" t="s">
        <v>109</v>
      </c>
      <c r="C27" s="96" t="s">
        <v>93</v>
      </c>
      <c r="D27" s="9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2:17" ht="13.5" customHeight="1">
      <c r="B28" s="23" t="s">
        <v>110</v>
      </c>
      <c r="C28" s="93" t="s">
        <v>97</v>
      </c>
      <c r="D28" s="94" t="s">
        <v>148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95">
        <f>SUM(E28:P28)</f>
        <v>0</v>
      </c>
    </row>
    <row r="29" spans="2:17" ht="13.5" customHeight="1">
      <c r="B29" s="23" t="s">
        <v>111</v>
      </c>
      <c r="C29" s="93" t="s">
        <v>36</v>
      </c>
      <c r="D29" s="94" t="s">
        <v>148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95">
        <f>SUM(E29:P29)</f>
        <v>0</v>
      </c>
    </row>
    <row r="30" spans="2:17" ht="13.5" customHeight="1">
      <c r="B30" s="23" t="s">
        <v>112</v>
      </c>
      <c r="C30" s="24" t="s">
        <v>37</v>
      </c>
      <c r="D30" s="25" t="s">
        <v>148</v>
      </c>
      <c r="E30" s="36">
        <f aca="true" t="shared" si="6" ref="E30:P30">E31+E32</f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26">
        <f aca="true" t="shared" si="7" ref="Q30:Q36">SUM(E30:P30)</f>
        <v>0</v>
      </c>
    </row>
    <row r="31" spans="2:17" ht="13.5" customHeight="1">
      <c r="B31" s="23" t="s">
        <v>113</v>
      </c>
      <c r="C31" s="27" t="s">
        <v>59</v>
      </c>
      <c r="D31" s="25" t="s">
        <v>148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6">
        <f t="shared" si="7"/>
        <v>0</v>
      </c>
    </row>
    <row r="32" spans="2:17" ht="13.5" customHeight="1">
      <c r="B32" s="23" t="s">
        <v>114</v>
      </c>
      <c r="C32" s="27" t="s">
        <v>60</v>
      </c>
      <c r="D32" s="25" t="s">
        <v>148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6">
        <f t="shared" si="7"/>
        <v>0</v>
      </c>
    </row>
    <row r="33" spans="2:17" ht="13.5" customHeight="1">
      <c r="B33" s="23" t="s">
        <v>115</v>
      </c>
      <c r="C33" s="49" t="s">
        <v>57</v>
      </c>
      <c r="D33" s="25" t="s">
        <v>148</v>
      </c>
      <c r="E33" s="59">
        <f aca="true" t="shared" si="8" ref="E33:P33">+E34+E35</f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0</v>
      </c>
      <c r="P33" s="59">
        <f t="shared" si="8"/>
        <v>0</v>
      </c>
      <c r="Q33" s="26">
        <f t="shared" si="7"/>
        <v>0</v>
      </c>
    </row>
    <row r="34" spans="2:17" ht="13.5" customHeight="1">
      <c r="B34" s="23" t="s">
        <v>116</v>
      </c>
      <c r="C34" s="49" t="s">
        <v>156</v>
      </c>
      <c r="D34" s="25" t="s">
        <v>148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26">
        <f t="shared" si="7"/>
        <v>0</v>
      </c>
    </row>
    <row r="35" spans="2:17" ht="13.5" customHeight="1">
      <c r="B35" s="23" t="s">
        <v>117</v>
      </c>
      <c r="C35" s="24" t="s">
        <v>155</v>
      </c>
      <c r="D35" s="25" t="s">
        <v>148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6">
        <f t="shared" si="7"/>
        <v>0</v>
      </c>
    </row>
    <row r="36" spans="2:17" ht="13.5" customHeight="1">
      <c r="B36" s="23" t="s">
        <v>17</v>
      </c>
      <c r="C36" s="24" t="s">
        <v>79</v>
      </c>
      <c r="D36" s="25" t="s">
        <v>148</v>
      </c>
      <c r="E36" s="36">
        <f>E39+E40+E41+E44</f>
        <v>0</v>
      </c>
      <c r="F36" s="36">
        <f aca="true" t="shared" si="9" ref="F36:P36">F39+F40+F41+F44</f>
        <v>0</v>
      </c>
      <c r="G36" s="36">
        <f t="shared" si="9"/>
        <v>0</v>
      </c>
      <c r="H36" s="36">
        <f t="shared" si="9"/>
        <v>0</v>
      </c>
      <c r="I36" s="36">
        <f t="shared" si="9"/>
        <v>0</v>
      </c>
      <c r="J36" s="36">
        <f t="shared" si="9"/>
        <v>0</v>
      </c>
      <c r="K36" s="36">
        <f t="shared" si="9"/>
        <v>0</v>
      </c>
      <c r="L36" s="36">
        <f t="shared" si="9"/>
        <v>0</v>
      </c>
      <c r="M36" s="36">
        <f t="shared" si="9"/>
        <v>0</v>
      </c>
      <c r="N36" s="36">
        <f t="shared" si="9"/>
        <v>0</v>
      </c>
      <c r="O36" s="36">
        <f t="shared" si="9"/>
        <v>0</v>
      </c>
      <c r="P36" s="36">
        <f t="shared" si="9"/>
        <v>0</v>
      </c>
      <c r="Q36" s="26">
        <f t="shared" si="7"/>
        <v>0</v>
      </c>
    </row>
    <row r="37" spans="2:17" ht="13.5" customHeight="1">
      <c r="B37" s="88" t="s">
        <v>89</v>
      </c>
      <c r="C37" s="34" t="s">
        <v>69</v>
      </c>
      <c r="D37" s="21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89"/>
    </row>
    <row r="38" spans="2:17" ht="13.5" customHeight="1">
      <c r="B38" s="23" t="s">
        <v>90</v>
      </c>
      <c r="C38" s="96" t="s">
        <v>93</v>
      </c>
      <c r="D38" s="97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39" spans="2:17" ht="13.5" customHeight="1">
      <c r="B39" s="23" t="s">
        <v>95</v>
      </c>
      <c r="C39" s="93" t="s">
        <v>97</v>
      </c>
      <c r="D39" s="94" t="s">
        <v>148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5">
        <f>SUM(E39:P39)</f>
        <v>0</v>
      </c>
    </row>
    <row r="40" spans="2:17" ht="13.5" customHeight="1">
      <c r="B40" s="23" t="s">
        <v>118</v>
      </c>
      <c r="C40" s="93" t="s">
        <v>36</v>
      </c>
      <c r="D40" s="94" t="s">
        <v>148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5">
        <f>SUM(E40:P40)</f>
        <v>0</v>
      </c>
    </row>
    <row r="41" spans="2:17" ht="13.5" customHeight="1">
      <c r="B41" s="23" t="s">
        <v>119</v>
      </c>
      <c r="C41" s="24" t="s">
        <v>37</v>
      </c>
      <c r="D41" s="25" t="s">
        <v>148</v>
      </c>
      <c r="E41" s="36">
        <f aca="true" t="shared" si="10" ref="E41:P41">E42+E43</f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26">
        <f aca="true" t="shared" si="11" ref="Q41:Q48">SUM(E41:P41)</f>
        <v>0</v>
      </c>
    </row>
    <row r="42" spans="2:17" ht="13.5" customHeight="1">
      <c r="B42" s="23" t="s">
        <v>120</v>
      </c>
      <c r="C42" s="27" t="s">
        <v>59</v>
      </c>
      <c r="D42" s="25" t="s">
        <v>148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6">
        <f t="shared" si="11"/>
        <v>0</v>
      </c>
    </row>
    <row r="43" spans="2:17" ht="13.5" customHeight="1">
      <c r="B43" s="23" t="s">
        <v>121</v>
      </c>
      <c r="C43" s="27" t="s">
        <v>60</v>
      </c>
      <c r="D43" s="25" t="s">
        <v>148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6">
        <f t="shared" si="11"/>
        <v>0</v>
      </c>
    </row>
    <row r="44" spans="2:17" ht="13.5" customHeight="1">
      <c r="B44" s="23" t="s">
        <v>122</v>
      </c>
      <c r="C44" s="49" t="s">
        <v>57</v>
      </c>
      <c r="D44" s="25" t="s">
        <v>148</v>
      </c>
      <c r="E44" s="60">
        <f aca="true" t="shared" si="12" ref="E44:P44">E45+E46</f>
        <v>0</v>
      </c>
      <c r="F44" s="60">
        <f t="shared" si="12"/>
        <v>0</v>
      </c>
      <c r="G44" s="60">
        <f t="shared" si="12"/>
        <v>0</v>
      </c>
      <c r="H44" s="60">
        <f t="shared" si="12"/>
        <v>0</v>
      </c>
      <c r="I44" s="60">
        <f t="shared" si="12"/>
        <v>0</v>
      </c>
      <c r="J44" s="60">
        <f t="shared" si="12"/>
        <v>0</v>
      </c>
      <c r="K44" s="60">
        <f t="shared" si="12"/>
        <v>0</v>
      </c>
      <c r="L44" s="60">
        <f t="shared" si="12"/>
        <v>0</v>
      </c>
      <c r="M44" s="60">
        <f t="shared" si="12"/>
        <v>0</v>
      </c>
      <c r="N44" s="60">
        <f t="shared" si="12"/>
        <v>0</v>
      </c>
      <c r="O44" s="60">
        <f t="shared" si="12"/>
        <v>0</v>
      </c>
      <c r="P44" s="60">
        <f t="shared" si="12"/>
        <v>0</v>
      </c>
      <c r="Q44" s="26">
        <f t="shared" si="11"/>
        <v>0</v>
      </c>
    </row>
    <row r="45" spans="2:17" ht="13.5" customHeight="1">
      <c r="B45" s="16" t="s">
        <v>123</v>
      </c>
      <c r="C45" s="49" t="s">
        <v>156</v>
      </c>
      <c r="D45" s="25" t="s">
        <v>148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26">
        <f t="shared" si="11"/>
        <v>0</v>
      </c>
    </row>
    <row r="46" spans="2:17" ht="13.5" customHeight="1">
      <c r="B46" s="45" t="s">
        <v>124</v>
      </c>
      <c r="C46" s="58" t="s">
        <v>155</v>
      </c>
      <c r="D46" s="46" t="s">
        <v>148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8">
        <f t="shared" si="11"/>
        <v>0</v>
      </c>
    </row>
    <row r="47" spans="2:17" ht="13.5" customHeight="1">
      <c r="B47" s="61" t="s">
        <v>18</v>
      </c>
      <c r="C47" s="62" t="s">
        <v>47</v>
      </c>
      <c r="D47" s="63" t="s">
        <v>148</v>
      </c>
      <c r="E47" s="64">
        <f>E24+E13</f>
        <v>0</v>
      </c>
      <c r="F47" s="64">
        <f aca="true" t="shared" si="13" ref="F47:P47">F24+F13</f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  <c r="M47" s="64">
        <f t="shared" si="13"/>
        <v>0</v>
      </c>
      <c r="N47" s="64">
        <f t="shared" si="13"/>
        <v>0</v>
      </c>
      <c r="O47" s="64">
        <f t="shared" si="13"/>
        <v>0</v>
      </c>
      <c r="P47" s="64">
        <f t="shared" si="13"/>
        <v>0</v>
      </c>
      <c r="Q47" s="65">
        <f t="shared" si="11"/>
        <v>0</v>
      </c>
    </row>
    <row r="48" spans="2:17" ht="13.5" customHeight="1">
      <c r="B48" s="17" t="s">
        <v>38</v>
      </c>
      <c r="C48" s="18" t="s">
        <v>61</v>
      </c>
      <c r="D48" s="63" t="s">
        <v>148</v>
      </c>
      <c r="E48" s="32">
        <f>E51+E52+E53+E56</f>
        <v>0</v>
      </c>
      <c r="F48" s="32">
        <f aca="true" t="shared" si="14" ref="F48:P48">F51+F52+F53+F56</f>
        <v>0</v>
      </c>
      <c r="G48" s="32">
        <f t="shared" si="14"/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32">
        <f t="shared" si="14"/>
        <v>0</v>
      </c>
      <c r="N48" s="32">
        <f t="shared" si="14"/>
        <v>0</v>
      </c>
      <c r="O48" s="32">
        <f t="shared" si="14"/>
        <v>0</v>
      </c>
      <c r="P48" s="32">
        <f t="shared" si="14"/>
        <v>0</v>
      </c>
      <c r="Q48" s="33">
        <f t="shared" si="11"/>
        <v>0</v>
      </c>
    </row>
    <row r="49" spans="2:17" ht="13.5" customHeight="1">
      <c r="B49" s="76" t="s">
        <v>149</v>
      </c>
      <c r="C49" s="86" t="s">
        <v>69</v>
      </c>
      <c r="D49" s="78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7"/>
    </row>
    <row r="50" spans="2:17" ht="13.5" customHeight="1">
      <c r="B50" s="20" t="s">
        <v>125</v>
      </c>
      <c r="C50" s="96" t="s">
        <v>93</v>
      </c>
      <c r="D50" s="97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ht="13.5" customHeight="1">
      <c r="B51" s="23" t="s">
        <v>126</v>
      </c>
      <c r="C51" s="93" t="s">
        <v>97</v>
      </c>
      <c r="D51" s="94" t="s">
        <v>148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95">
        <f>SUM(E51:P51)</f>
        <v>0</v>
      </c>
    </row>
    <row r="52" spans="2:17" ht="13.5" customHeight="1">
      <c r="B52" s="23" t="s">
        <v>127</v>
      </c>
      <c r="C52" s="93" t="s">
        <v>36</v>
      </c>
      <c r="D52" s="94" t="s">
        <v>148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5">
        <f>SUM(E52:P52)</f>
        <v>0</v>
      </c>
    </row>
    <row r="53" spans="2:17" ht="13.5" customHeight="1">
      <c r="B53" s="23" t="s">
        <v>151</v>
      </c>
      <c r="C53" s="24" t="s">
        <v>37</v>
      </c>
      <c r="D53" s="25" t="s">
        <v>148</v>
      </c>
      <c r="E53" s="36">
        <f aca="true" t="shared" si="15" ref="E53:P53">E54+E55</f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26">
        <f aca="true" t="shared" si="16" ref="Q53:Q58">SUM(E53:P53)</f>
        <v>0</v>
      </c>
    </row>
    <row r="54" spans="2:17" ht="13.5" customHeight="1">
      <c r="B54" s="23" t="s">
        <v>128</v>
      </c>
      <c r="C54" s="27" t="s">
        <v>59</v>
      </c>
      <c r="D54" s="25" t="s">
        <v>148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6">
        <f t="shared" si="16"/>
        <v>0</v>
      </c>
    </row>
    <row r="55" spans="2:17" ht="13.5" customHeight="1">
      <c r="B55" s="23" t="s">
        <v>129</v>
      </c>
      <c r="C55" s="27" t="s">
        <v>60</v>
      </c>
      <c r="D55" s="25" t="s">
        <v>148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26">
        <f t="shared" si="16"/>
        <v>0</v>
      </c>
    </row>
    <row r="56" spans="2:17" ht="13.5" customHeight="1">
      <c r="B56" s="23" t="s">
        <v>152</v>
      </c>
      <c r="C56" s="49" t="s">
        <v>57</v>
      </c>
      <c r="D56" s="25" t="s">
        <v>148</v>
      </c>
      <c r="E56" s="60">
        <f aca="true" t="shared" si="17" ref="E56:P56">E57+E58</f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26">
        <f t="shared" si="16"/>
        <v>0</v>
      </c>
    </row>
    <row r="57" spans="2:17" ht="13.5" customHeight="1">
      <c r="B57" s="16" t="s">
        <v>130</v>
      </c>
      <c r="C57" s="49" t="s">
        <v>156</v>
      </c>
      <c r="D57" s="25" t="s">
        <v>148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26">
        <f t="shared" si="16"/>
        <v>0</v>
      </c>
    </row>
    <row r="58" spans="2:17" ht="13.5" customHeight="1">
      <c r="B58" s="45" t="s">
        <v>131</v>
      </c>
      <c r="C58" s="58" t="s">
        <v>155</v>
      </c>
      <c r="D58" s="46" t="s">
        <v>148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48">
        <f t="shared" si="16"/>
        <v>0</v>
      </c>
    </row>
    <row r="59" spans="2:17" ht="13.5" customHeight="1">
      <c r="B59" s="61"/>
      <c r="C59" s="58" t="s">
        <v>99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2:17" ht="13.5" customHeight="1">
      <c r="B60" s="17" t="s">
        <v>39</v>
      </c>
      <c r="C60" s="18" t="s">
        <v>50</v>
      </c>
      <c r="D60" s="31" t="s">
        <v>148</v>
      </c>
      <c r="E60" s="32">
        <f>E61+E78</f>
        <v>0</v>
      </c>
      <c r="F60" s="32">
        <f aca="true" t="shared" si="18" ref="F60:P60">F61+F78</f>
        <v>0</v>
      </c>
      <c r="G60" s="32">
        <f t="shared" si="18"/>
        <v>0</v>
      </c>
      <c r="H60" s="32">
        <f t="shared" si="18"/>
        <v>0</v>
      </c>
      <c r="I60" s="32">
        <f t="shared" si="18"/>
        <v>0</v>
      </c>
      <c r="J60" s="32">
        <f t="shared" si="18"/>
        <v>0</v>
      </c>
      <c r="K60" s="32">
        <f t="shared" si="18"/>
        <v>0</v>
      </c>
      <c r="L60" s="32">
        <f t="shared" si="18"/>
        <v>0</v>
      </c>
      <c r="M60" s="32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>SUM(E60:P60)</f>
        <v>0</v>
      </c>
    </row>
    <row r="61" spans="2:17" ht="13.5" customHeight="1">
      <c r="B61" s="20" t="s">
        <v>40</v>
      </c>
      <c r="C61" s="34" t="s">
        <v>100</v>
      </c>
      <c r="D61" s="21" t="s">
        <v>148</v>
      </c>
      <c r="E61" s="35">
        <f>E62+E68</f>
        <v>0</v>
      </c>
      <c r="F61" s="35">
        <f aca="true" t="shared" si="19" ref="F61:P61">F62+F68</f>
        <v>0</v>
      </c>
      <c r="G61" s="35">
        <f t="shared" si="19"/>
        <v>0</v>
      </c>
      <c r="H61" s="35">
        <f t="shared" si="19"/>
        <v>0</v>
      </c>
      <c r="I61" s="35">
        <f t="shared" si="19"/>
        <v>0</v>
      </c>
      <c r="J61" s="35">
        <f t="shared" si="19"/>
        <v>0</v>
      </c>
      <c r="K61" s="35">
        <f t="shared" si="19"/>
        <v>0</v>
      </c>
      <c r="L61" s="35">
        <f t="shared" si="19"/>
        <v>0</v>
      </c>
      <c r="M61" s="35">
        <f t="shared" si="19"/>
        <v>0</v>
      </c>
      <c r="N61" s="35">
        <f t="shared" si="19"/>
        <v>0</v>
      </c>
      <c r="O61" s="35">
        <f t="shared" si="19"/>
        <v>0</v>
      </c>
      <c r="P61" s="35">
        <f t="shared" si="19"/>
        <v>0</v>
      </c>
      <c r="Q61" s="22">
        <f>SUM(E61:P61)</f>
        <v>0</v>
      </c>
    </row>
    <row r="62" spans="2:17" ht="13.5" customHeight="1">
      <c r="B62" s="23"/>
      <c r="C62" s="27" t="s">
        <v>51</v>
      </c>
      <c r="D62" s="25" t="s">
        <v>148</v>
      </c>
      <c r="E62" s="36">
        <f>+E64+E65</f>
        <v>0</v>
      </c>
      <c r="F62" s="36">
        <f aca="true" t="shared" si="20" ref="F62:P62">+F64+F65</f>
        <v>0</v>
      </c>
      <c r="G62" s="36">
        <f t="shared" si="20"/>
        <v>0</v>
      </c>
      <c r="H62" s="36">
        <f t="shared" si="20"/>
        <v>0</v>
      </c>
      <c r="I62" s="36">
        <f t="shared" si="20"/>
        <v>0</v>
      </c>
      <c r="J62" s="36">
        <f t="shared" si="20"/>
        <v>0</v>
      </c>
      <c r="K62" s="36">
        <f t="shared" si="20"/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95">
        <f>SUM(E62:P62)</f>
        <v>0</v>
      </c>
    </row>
    <row r="63" spans="2:17" ht="13.5" customHeight="1">
      <c r="B63" s="23" t="s">
        <v>132</v>
      </c>
      <c r="C63" s="24" t="s">
        <v>69</v>
      </c>
      <c r="D63" s="25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95"/>
    </row>
    <row r="64" spans="2:17" ht="13.5" customHeight="1">
      <c r="B64" s="23" t="s">
        <v>133</v>
      </c>
      <c r="C64" s="93" t="s">
        <v>97</v>
      </c>
      <c r="D64" s="25" t="s">
        <v>148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26"/>
    </row>
    <row r="65" spans="2:17" ht="13.5" customHeight="1">
      <c r="B65" s="23" t="s">
        <v>134</v>
      </c>
      <c r="C65" s="24" t="s">
        <v>37</v>
      </c>
      <c r="D65" s="25" t="s">
        <v>148</v>
      </c>
      <c r="E65" s="36">
        <f>E66+E67</f>
        <v>0</v>
      </c>
      <c r="F65" s="36">
        <f aca="true" t="shared" si="21" ref="F65:P65">F66+F67</f>
        <v>0</v>
      </c>
      <c r="G65" s="36">
        <f t="shared" si="21"/>
        <v>0</v>
      </c>
      <c r="H65" s="36">
        <f t="shared" si="21"/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>
        <f t="shared" si="21"/>
        <v>0</v>
      </c>
      <c r="P65" s="36">
        <f t="shared" si="21"/>
        <v>0</v>
      </c>
      <c r="Q65" s="26">
        <f>SUM(E65:P65)</f>
        <v>0</v>
      </c>
    </row>
    <row r="66" spans="2:17" ht="13.5" customHeight="1">
      <c r="B66" s="23" t="s">
        <v>135</v>
      </c>
      <c r="C66" s="49" t="s">
        <v>102</v>
      </c>
      <c r="D66" s="25" t="s">
        <v>148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26">
        <f>SUM(E66:P66)</f>
        <v>0</v>
      </c>
    </row>
    <row r="67" spans="2:17" ht="13.5" customHeight="1">
      <c r="B67" s="50" t="s">
        <v>136</v>
      </c>
      <c r="C67" s="49" t="s">
        <v>101</v>
      </c>
      <c r="D67" s="25" t="s">
        <v>148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26">
        <f>SUM(E67:P67)</f>
        <v>0</v>
      </c>
    </row>
    <row r="68" spans="2:17" ht="13.5" customHeight="1">
      <c r="B68" s="50"/>
      <c r="C68" s="27" t="s">
        <v>52</v>
      </c>
      <c r="D68" s="25" t="s">
        <v>148</v>
      </c>
      <c r="E68" s="36">
        <f>+E70+E71</f>
        <v>0</v>
      </c>
      <c r="F68" s="36">
        <f aca="true" t="shared" si="22" ref="F68:P68">+F70+F71</f>
        <v>0</v>
      </c>
      <c r="G68" s="36">
        <f t="shared" si="22"/>
        <v>0</v>
      </c>
      <c r="H68" s="36">
        <f t="shared" si="22"/>
        <v>0</v>
      </c>
      <c r="I68" s="36">
        <f t="shared" si="22"/>
        <v>0</v>
      </c>
      <c r="J68" s="36">
        <f t="shared" si="22"/>
        <v>0</v>
      </c>
      <c r="K68" s="36">
        <f t="shared" si="22"/>
        <v>0</v>
      </c>
      <c r="L68" s="36">
        <f t="shared" si="22"/>
        <v>0</v>
      </c>
      <c r="M68" s="36">
        <f t="shared" si="22"/>
        <v>0</v>
      </c>
      <c r="N68" s="36">
        <f t="shared" si="22"/>
        <v>0</v>
      </c>
      <c r="O68" s="36">
        <f t="shared" si="22"/>
        <v>0</v>
      </c>
      <c r="P68" s="36">
        <f t="shared" si="22"/>
        <v>0</v>
      </c>
      <c r="Q68" s="95">
        <f>SUM(E68:P68)</f>
        <v>0</v>
      </c>
    </row>
    <row r="69" spans="2:17" ht="13.5" customHeight="1">
      <c r="B69" s="50" t="s">
        <v>137</v>
      </c>
      <c r="C69" s="24" t="s">
        <v>69</v>
      </c>
      <c r="D69" s="25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95"/>
    </row>
    <row r="70" spans="2:17" ht="13.5" customHeight="1">
      <c r="B70" s="50" t="s">
        <v>138</v>
      </c>
      <c r="C70" s="93" t="s">
        <v>97</v>
      </c>
      <c r="D70" s="25" t="s">
        <v>148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26"/>
    </row>
    <row r="71" spans="2:17" ht="13.5" customHeight="1">
      <c r="B71" s="50" t="s">
        <v>139</v>
      </c>
      <c r="C71" s="24" t="s">
        <v>37</v>
      </c>
      <c r="D71" s="25" t="s">
        <v>148</v>
      </c>
      <c r="E71" s="36">
        <f>E72+E75</f>
        <v>0</v>
      </c>
      <c r="F71" s="36">
        <f aca="true" t="shared" si="23" ref="F71:P71">F72+F75</f>
        <v>0</v>
      </c>
      <c r="G71" s="36">
        <f t="shared" si="23"/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0</v>
      </c>
      <c r="P71" s="36">
        <f t="shared" si="23"/>
        <v>0</v>
      </c>
      <c r="Q71" s="26">
        <f aca="true" t="shared" si="24" ref="Q71:Q78">SUM(E71:P71)</f>
        <v>0</v>
      </c>
    </row>
    <row r="72" spans="2:17" ht="13.5" customHeight="1">
      <c r="B72" s="50" t="s">
        <v>140</v>
      </c>
      <c r="C72" s="49" t="s">
        <v>103</v>
      </c>
      <c r="D72" s="25" t="s">
        <v>148</v>
      </c>
      <c r="E72" s="36">
        <f aca="true" t="shared" si="25" ref="E72:P72">E73+E74</f>
        <v>0</v>
      </c>
      <c r="F72" s="36">
        <f t="shared" si="25"/>
        <v>0</v>
      </c>
      <c r="G72" s="36">
        <f t="shared" si="25"/>
        <v>0</v>
      </c>
      <c r="H72" s="36">
        <f t="shared" si="25"/>
        <v>0</v>
      </c>
      <c r="I72" s="36">
        <f t="shared" si="25"/>
        <v>0</v>
      </c>
      <c r="J72" s="36">
        <f t="shared" si="25"/>
        <v>0</v>
      </c>
      <c r="K72" s="36">
        <f t="shared" si="25"/>
        <v>0</v>
      </c>
      <c r="L72" s="36">
        <f t="shared" si="25"/>
        <v>0</v>
      </c>
      <c r="M72" s="36">
        <f t="shared" si="25"/>
        <v>0</v>
      </c>
      <c r="N72" s="36">
        <f t="shared" si="25"/>
        <v>0</v>
      </c>
      <c r="O72" s="36">
        <f t="shared" si="25"/>
        <v>0</v>
      </c>
      <c r="P72" s="36">
        <f t="shared" si="25"/>
        <v>0</v>
      </c>
      <c r="Q72" s="26">
        <f t="shared" si="24"/>
        <v>0</v>
      </c>
    </row>
    <row r="73" spans="2:17" ht="13.5" customHeight="1">
      <c r="B73" s="50" t="s">
        <v>141</v>
      </c>
      <c r="C73" s="49" t="s">
        <v>104</v>
      </c>
      <c r="D73" s="25" t="s">
        <v>148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26">
        <f t="shared" si="24"/>
        <v>0</v>
      </c>
    </row>
    <row r="74" spans="2:17" ht="13.5" customHeight="1">
      <c r="B74" s="50" t="s">
        <v>142</v>
      </c>
      <c r="C74" s="49" t="s">
        <v>105</v>
      </c>
      <c r="D74" s="25" t="s">
        <v>148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26">
        <f t="shared" si="24"/>
        <v>0</v>
      </c>
    </row>
    <row r="75" spans="2:17" ht="13.5" customHeight="1">
      <c r="B75" s="50" t="s">
        <v>143</v>
      </c>
      <c r="C75" s="49" t="s">
        <v>106</v>
      </c>
      <c r="D75" s="25" t="s">
        <v>148</v>
      </c>
      <c r="E75" s="36">
        <f aca="true" t="shared" si="26" ref="E75:P75">E76+E77</f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6">
        <f t="shared" si="26"/>
        <v>0</v>
      </c>
      <c r="K75" s="36">
        <f t="shared" si="26"/>
        <v>0</v>
      </c>
      <c r="L75" s="36">
        <f t="shared" si="26"/>
        <v>0</v>
      </c>
      <c r="M75" s="36">
        <f t="shared" si="26"/>
        <v>0</v>
      </c>
      <c r="N75" s="36">
        <f t="shared" si="26"/>
        <v>0</v>
      </c>
      <c r="O75" s="36">
        <f t="shared" si="26"/>
        <v>0</v>
      </c>
      <c r="P75" s="36">
        <f t="shared" si="26"/>
        <v>0</v>
      </c>
      <c r="Q75" s="26">
        <f t="shared" si="24"/>
        <v>0</v>
      </c>
    </row>
    <row r="76" spans="2:17" ht="13.5" customHeight="1">
      <c r="B76" s="50" t="s">
        <v>144</v>
      </c>
      <c r="C76" s="49" t="s">
        <v>104</v>
      </c>
      <c r="D76" s="25" t="s">
        <v>148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26">
        <f t="shared" si="24"/>
        <v>0</v>
      </c>
    </row>
    <row r="77" spans="2:17" ht="13.5" customHeight="1">
      <c r="B77" s="50" t="s">
        <v>150</v>
      </c>
      <c r="C77" s="49" t="s">
        <v>105</v>
      </c>
      <c r="D77" s="25" t="s">
        <v>148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26">
        <f t="shared" si="24"/>
        <v>0</v>
      </c>
    </row>
    <row r="78" spans="2:17" ht="13.5" customHeight="1">
      <c r="B78" s="50" t="s">
        <v>41</v>
      </c>
      <c r="C78" s="24" t="s">
        <v>53</v>
      </c>
      <c r="D78" s="25" t="s">
        <v>148</v>
      </c>
      <c r="E78" s="36">
        <f>E79+E83+E89+E95</f>
        <v>0</v>
      </c>
      <c r="F78" s="36">
        <f aca="true" t="shared" si="27" ref="F78:O78">F79+F83+F89+F95</f>
        <v>0</v>
      </c>
      <c r="G78" s="36">
        <f t="shared" si="27"/>
        <v>0</v>
      </c>
      <c r="H78" s="36">
        <f t="shared" si="27"/>
        <v>0</v>
      </c>
      <c r="I78" s="36">
        <f t="shared" si="27"/>
        <v>0</v>
      </c>
      <c r="J78" s="36">
        <f t="shared" si="27"/>
        <v>0</v>
      </c>
      <c r="K78" s="36">
        <f t="shared" si="27"/>
        <v>0</v>
      </c>
      <c r="L78" s="36">
        <f t="shared" si="27"/>
        <v>0</v>
      </c>
      <c r="M78" s="36">
        <f t="shared" si="27"/>
        <v>0</v>
      </c>
      <c r="N78" s="36">
        <f t="shared" si="27"/>
        <v>0</v>
      </c>
      <c r="O78" s="36">
        <f t="shared" si="27"/>
        <v>0</v>
      </c>
      <c r="P78" s="36">
        <f>P79+P83+P89+P95</f>
        <v>0</v>
      </c>
      <c r="Q78" s="26">
        <f t="shared" si="24"/>
        <v>0</v>
      </c>
    </row>
    <row r="79" spans="2:17" ht="13.5" customHeight="1">
      <c r="B79" s="50"/>
      <c r="C79" s="27" t="s">
        <v>51</v>
      </c>
      <c r="D79" s="25" t="s">
        <v>148</v>
      </c>
      <c r="E79" s="36">
        <f>+E81+E82</f>
        <v>0</v>
      </c>
      <c r="F79" s="36">
        <f aca="true" t="shared" si="28" ref="F79:P79">+F81+F82</f>
        <v>0</v>
      </c>
      <c r="G79" s="36">
        <f t="shared" si="28"/>
        <v>0</v>
      </c>
      <c r="H79" s="36">
        <f t="shared" si="28"/>
        <v>0</v>
      </c>
      <c r="I79" s="36">
        <f t="shared" si="28"/>
        <v>0</v>
      </c>
      <c r="J79" s="36">
        <f t="shared" si="28"/>
        <v>0</v>
      </c>
      <c r="K79" s="36">
        <f t="shared" si="28"/>
        <v>0</v>
      </c>
      <c r="L79" s="36">
        <f t="shared" si="28"/>
        <v>0</v>
      </c>
      <c r="M79" s="36">
        <f t="shared" si="28"/>
        <v>0</v>
      </c>
      <c r="N79" s="36">
        <f t="shared" si="28"/>
        <v>0</v>
      </c>
      <c r="O79" s="36">
        <f t="shared" si="28"/>
        <v>0</v>
      </c>
      <c r="P79" s="36">
        <f t="shared" si="28"/>
        <v>0</v>
      </c>
      <c r="Q79" s="95">
        <f>SUM(E79:P79)</f>
        <v>0</v>
      </c>
    </row>
    <row r="80" spans="2:17" ht="13.5" customHeight="1">
      <c r="B80" s="50" t="s">
        <v>48</v>
      </c>
      <c r="C80" s="24" t="s">
        <v>69</v>
      </c>
      <c r="D80" s="2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95"/>
    </row>
    <row r="81" spans="2:17" ht="13.5" customHeight="1">
      <c r="B81" s="50" t="s">
        <v>49</v>
      </c>
      <c r="C81" s="93" t="s">
        <v>97</v>
      </c>
      <c r="D81" s="25" t="s">
        <v>148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26"/>
    </row>
    <row r="82" spans="2:17" ht="13.5" customHeight="1">
      <c r="B82" s="50" t="s">
        <v>96</v>
      </c>
      <c r="C82" s="24" t="s">
        <v>37</v>
      </c>
      <c r="D82" s="25" t="s">
        <v>148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26">
        <f>SUM(E82:P82)</f>
        <v>0</v>
      </c>
    </row>
    <row r="83" spans="2:17" ht="13.5" customHeight="1">
      <c r="B83" s="50"/>
      <c r="C83" s="27" t="s">
        <v>52</v>
      </c>
      <c r="D83" s="25" t="s">
        <v>148</v>
      </c>
      <c r="E83" s="36">
        <f>+E85+E86</f>
        <v>0</v>
      </c>
      <c r="F83" s="36">
        <f aca="true" t="shared" si="29" ref="F83:P83">+F85+F86</f>
        <v>0</v>
      </c>
      <c r="G83" s="36">
        <f t="shared" si="29"/>
        <v>0</v>
      </c>
      <c r="H83" s="36">
        <f t="shared" si="29"/>
        <v>0</v>
      </c>
      <c r="I83" s="36">
        <f t="shared" si="29"/>
        <v>0</v>
      </c>
      <c r="J83" s="36">
        <f t="shared" si="29"/>
        <v>0</v>
      </c>
      <c r="K83" s="36">
        <f t="shared" si="29"/>
        <v>0</v>
      </c>
      <c r="L83" s="36">
        <f t="shared" si="29"/>
        <v>0</v>
      </c>
      <c r="M83" s="36">
        <f t="shared" si="29"/>
        <v>0</v>
      </c>
      <c r="N83" s="36">
        <f t="shared" si="29"/>
        <v>0</v>
      </c>
      <c r="O83" s="36">
        <f t="shared" si="29"/>
        <v>0</v>
      </c>
      <c r="P83" s="36">
        <f t="shared" si="29"/>
        <v>0</v>
      </c>
      <c r="Q83" s="26">
        <f>SUM(E83:P83)</f>
        <v>0</v>
      </c>
    </row>
    <row r="84" spans="2:17" ht="13.5" customHeight="1">
      <c r="B84" s="50" t="s">
        <v>145</v>
      </c>
      <c r="C84" s="24" t="s">
        <v>69</v>
      </c>
      <c r="D84" s="25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95"/>
    </row>
    <row r="85" spans="2:17" ht="13.5" customHeight="1">
      <c r="B85" s="50" t="s">
        <v>146</v>
      </c>
      <c r="C85" s="93" t="s">
        <v>97</v>
      </c>
      <c r="D85" s="25" t="s">
        <v>148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26"/>
    </row>
    <row r="86" spans="2:17" ht="13.5" customHeight="1">
      <c r="B86" s="50" t="s">
        <v>157</v>
      </c>
      <c r="C86" s="24" t="s">
        <v>37</v>
      </c>
      <c r="D86" s="25" t="s">
        <v>148</v>
      </c>
      <c r="E86" s="36">
        <f aca="true" t="shared" si="30" ref="E86:P86">E87+E88</f>
        <v>0</v>
      </c>
      <c r="F86" s="36">
        <f t="shared" si="30"/>
        <v>0</v>
      </c>
      <c r="G86" s="36">
        <f t="shared" si="30"/>
        <v>0</v>
      </c>
      <c r="H86" s="36">
        <f t="shared" si="30"/>
        <v>0</v>
      </c>
      <c r="I86" s="36">
        <f t="shared" si="30"/>
        <v>0</v>
      </c>
      <c r="J86" s="36">
        <f t="shared" si="30"/>
        <v>0</v>
      </c>
      <c r="K86" s="36">
        <f t="shared" si="30"/>
        <v>0</v>
      </c>
      <c r="L86" s="36">
        <f t="shared" si="30"/>
        <v>0</v>
      </c>
      <c r="M86" s="36">
        <f t="shared" si="30"/>
        <v>0</v>
      </c>
      <c r="N86" s="36">
        <f t="shared" si="30"/>
        <v>0</v>
      </c>
      <c r="O86" s="36">
        <f t="shared" si="30"/>
        <v>0</v>
      </c>
      <c r="P86" s="36">
        <f t="shared" si="30"/>
        <v>0</v>
      </c>
      <c r="Q86" s="26">
        <f>SUM(E86:P86)</f>
        <v>0</v>
      </c>
    </row>
    <row r="87" spans="2:17" ht="13.5" customHeight="1">
      <c r="B87" s="50" t="s">
        <v>158</v>
      </c>
      <c r="C87" s="49" t="s">
        <v>103</v>
      </c>
      <c r="D87" s="25" t="s">
        <v>148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6">
        <f>SUM(E87:P87)</f>
        <v>0</v>
      </c>
    </row>
    <row r="88" spans="2:17" ht="13.5" customHeight="1">
      <c r="B88" s="50" t="s">
        <v>159</v>
      </c>
      <c r="C88" s="49" t="s">
        <v>106</v>
      </c>
      <c r="D88" s="25" t="s">
        <v>148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26">
        <f>SUM(E88:P88)</f>
        <v>0</v>
      </c>
    </row>
    <row r="89" spans="2:17" ht="13.5" customHeight="1">
      <c r="B89" s="50"/>
      <c r="C89" s="27" t="s">
        <v>147</v>
      </c>
      <c r="D89" s="25" t="s">
        <v>148</v>
      </c>
      <c r="E89" s="36">
        <f>+E91+E92</f>
        <v>0</v>
      </c>
      <c r="F89" s="36">
        <f aca="true" t="shared" si="31" ref="F89:P89">+F91+F92</f>
        <v>0</v>
      </c>
      <c r="G89" s="36">
        <f t="shared" si="31"/>
        <v>0</v>
      </c>
      <c r="H89" s="36">
        <f t="shared" si="31"/>
        <v>0</v>
      </c>
      <c r="I89" s="36">
        <f t="shared" si="31"/>
        <v>0</v>
      </c>
      <c r="J89" s="36">
        <f t="shared" si="31"/>
        <v>0</v>
      </c>
      <c r="K89" s="36">
        <f t="shared" si="31"/>
        <v>0</v>
      </c>
      <c r="L89" s="36">
        <f t="shared" si="31"/>
        <v>0</v>
      </c>
      <c r="M89" s="36">
        <f t="shared" si="31"/>
        <v>0</v>
      </c>
      <c r="N89" s="36">
        <f t="shared" si="31"/>
        <v>0</v>
      </c>
      <c r="O89" s="36">
        <f t="shared" si="31"/>
        <v>0</v>
      </c>
      <c r="P89" s="36">
        <f t="shared" si="31"/>
        <v>0</v>
      </c>
      <c r="Q89" s="26">
        <f>SUM(E89:P89)</f>
        <v>0</v>
      </c>
    </row>
    <row r="90" spans="2:17" ht="13.5" customHeight="1">
      <c r="B90" s="50" t="s">
        <v>160</v>
      </c>
      <c r="C90" s="24" t="s">
        <v>69</v>
      </c>
      <c r="D90" s="25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95"/>
    </row>
    <row r="91" spans="2:17" ht="13.5" customHeight="1">
      <c r="B91" s="50" t="s">
        <v>161</v>
      </c>
      <c r="C91" s="93" t="s">
        <v>97</v>
      </c>
      <c r="D91" s="25" t="s">
        <v>148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26">
        <f>SUM(E91:P91)</f>
        <v>0</v>
      </c>
    </row>
    <row r="92" spans="2:17" ht="13.5" customHeight="1">
      <c r="B92" s="50" t="s">
        <v>162</v>
      </c>
      <c r="C92" s="44" t="s">
        <v>37</v>
      </c>
      <c r="D92" s="25" t="s">
        <v>148</v>
      </c>
      <c r="E92" s="36">
        <f aca="true" t="shared" si="32" ref="E92:P92">E93+E94</f>
        <v>0</v>
      </c>
      <c r="F92" s="36">
        <f t="shared" si="32"/>
        <v>0</v>
      </c>
      <c r="G92" s="36">
        <f t="shared" si="32"/>
        <v>0</v>
      </c>
      <c r="H92" s="36">
        <f t="shared" si="32"/>
        <v>0</v>
      </c>
      <c r="I92" s="36">
        <f t="shared" si="32"/>
        <v>0</v>
      </c>
      <c r="J92" s="36">
        <f t="shared" si="32"/>
        <v>0</v>
      </c>
      <c r="K92" s="36">
        <f t="shared" si="32"/>
        <v>0</v>
      </c>
      <c r="L92" s="36">
        <f t="shared" si="32"/>
        <v>0</v>
      </c>
      <c r="M92" s="36">
        <f t="shared" si="32"/>
        <v>0</v>
      </c>
      <c r="N92" s="36">
        <f t="shared" si="32"/>
        <v>0</v>
      </c>
      <c r="O92" s="36">
        <f t="shared" si="32"/>
        <v>0</v>
      </c>
      <c r="P92" s="36">
        <f t="shared" si="32"/>
        <v>0</v>
      </c>
      <c r="Q92" s="26">
        <f>SUM(E92:P92)</f>
        <v>0</v>
      </c>
    </row>
    <row r="93" spans="2:17" ht="13.5" customHeight="1">
      <c r="B93" s="50" t="s">
        <v>163</v>
      </c>
      <c r="C93" s="98" t="s">
        <v>103</v>
      </c>
      <c r="D93" s="25" t="s">
        <v>148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26">
        <f>SUM(E93:P93)</f>
        <v>0</v>
      </c>
    </row>
    <row r="94" spans="2:17" ht="13.5" customHeight="1">
      <c r="B94" s="50" t="s">
        <v>164</v>
      </c>
      <c r="C94" s="98" t="s">
        <v>106</v>
      </c>
      <c r="D94" s="25" t="s">
        <v>148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26">
        <f>SUM(E94:P94)</f>
        <v>0</v>
      </c>
    </row>
    <row r="95" spans="2:17" ht="13.5" customHeight="1">
      <c r="B95" s="88"/>
      <c r="C95" s="131" t="s">
        <v>54</v>
      </c>
      <c r="D95" s="21" t="s">
        <v>148</v>
      </c>
      <c r="E95" s="35">
        <f>+E97+E98</f>
        <v>0</v>
      </c>
      <c r="F95" s="35">
        <f aca="true" t="shared" si="33" ref="F95:P95">+F97+F98</f>
        <v>0</v>
      </c>
      <c r="G95" s="35">
        <f t="shared" si="33"/>
        <v>0</v>
      </c>
      <c r="H95" s="35">
        <f t="shared" si="33"/>
        <v>0</v>
      </c>
      <c r="I95" s="35">
        <f t="shared" si="33"/>
        <v>0</v>
      </c>
      <c r="J95" s="35">
        <f t="shared" si="33"/>
        <v>0</v>
      </c>
      <c r="K95" s="35">
        <f t="shared" si="33"/>
        <v>0</v>
      </c>
      <c r="L95" s="35">
        <f t="shared" si="33"/>
        <v>0</v>
      </c>
      <c r="M95" s="35">
        <f t="shared" si="33"/>
        <v>0</v>
      </c>
      <c r="N95" s="35">
        <f t="shared" si="33"/>
        <v>0</v>
      </c>
      <c r="O95" s="35">
        <f t="shared" si="33"/>
        <v>0</v>
      </c>
      <c r="P95" s="35">
        <f t="shared" si="33"/>
        <v>0</v>
      </c>
      <c r="Q95" s="22">
        <f>SUM(E95:P95)</f>
        <v>0</v>
      </c>
    </row>
    <row r="96" spans="2:17" ht="13.5" customHeight="1">
      <c r="B96" s="50" t="s">
        <v>165</v>
      </c>
      <c r="C96" s="24" t="s">
        <v>69</v>
      </c>
      <c r="D96" s="25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95"/>
    </row>
    <row r="97" spans="2:17" ht="13.5" customHeight="1">
      <c r="B97" s="50" t="s">
        <v>166</v>
      </c>
      <c r="C97" s="93" t="s">
        <v>97</v>
      </c>
      <c r="D97" s="25" t="s">
        <v>148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26">
        <f>SUM(E97:P97)</f>
        <v>0</v>
      </c>
    </row>
    <row r="98" spans="2:17" ht="13.5" customHeight="1">
      <c r="B98" s="50" t="s">
        <v>167</v>
      </c>
      <c r="C98" s="44" t="s">
        <v>37</v>
      </c>
      <c r="D98" s="25" t="s">
        <v>148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26">
        <f>SUM(E98:P98)</f>
        <v>0</v>
      </c>
    </row>
    <row r="99" spans="2:17" ht="13.5" customHeight="1">
      <c r="B99" s="43" t="s">
        <v>42</v>
      </c>
      <c r="C99" s="52" t="s">
        <v>168</v>
      </c>
      <c r="D99" s="31" t="s">
        <v>148</v>
      </c>
      <c r="E99" s="32">
        <f>E60+E48</f>
        <v>0</v>
      </c>
      <c r="F99" s="32">
        <f aca="true" t="shared" si="34" ref="F99:P99">F60+F48</f>
        <v>0</v>
      </c>
      <c r="G99" s="32">
        <f t="shared" si="34"/>
        <v>0</v>
      </c>
      <c r="H99" s="32">
        <f t="shared" si="34"/>
        <v>0</v>
      </c>
      <c r="I99" s="32">
        <f t="shared" si="34"/>
        <v>0</v>
      </c>
      <c r="J99" s="32">
        <f t="shared" si="34"/>
        <v>0</v>
      </c>
      <c r="K99" s="32">
        <f t="shared" si="34"/>
        <v>0</v>
      </c>
      <c r="L99" s="32">
        <f t="shared" si="34"/>
        <v>0</v>
      </c>
      <c r="M99" s="32">
        <f t="shared" si="34"/>
        <v>0</v>
      </c>
      <c r="N99" s="32">
        <f t="shared" si="34"/>
        <v>0</v>
      </c>
      <c r="O99" s="32">
        <f t="shared" si="34"/>
        <v>0</v>
      </c>
      <c r="P99" s="32">
        <f t="shared" si="34"/>
        <v>0</v>
      </c>
      <c r="Q99" s="33">
        <f>SUM(E99:P99)</f>
        <v>0</v>
      </c>
    </row>
    <row r="100" spans="2:17" ht="13.5" customHeight="1">
      <c r="B100" s="43" t="s">
        <v>43</v>
      </c>
      <c r="C100" s="18" t="s">
        <v>55</v>
      </c>
      <c r="D100" s="31" t="s">
        <v>148</v>
      </c>
      <c r="E100" s="72">
        <f>E103+E106</f>
        <v>0</v>
      </c>
      <c r="F100" s="72">
        <f aca="true" t="shared" si="35" ref="F100:P100">F103+F106</f>
        <v>0</v>
      </c>
      <c r="G100" s="72">
        <f t="shared" si="35"/>
        <v>0</v>
      </c>
      <c r="H100" s="72">
        <f t="shared" si="35"/>
        <v>0</v>
      </c>
      <c r="I100" s="72">
        <f t="shared" si="35"/>
        <v>0</v>
      </c>
      <c r="J100" s="72">
        <f t="shared" si="35"/>
        <v>0</v>
      </c>
      <c r="K100" s="72">
        <f t="shared" si="35"/>
        <v>0</v>
      </c>
      <c r="L100" s="72">
        <f t="shared" si="35"/>
        <v>0</v>
      </c>
      <c r="M100" s="72">
        <f t="shared" si="35"/>
        <v>0</v>
      </c>
      <c r="N100" s="72">
        <f t="shared" si="35"/>
        <v>0</v>
      </c>
      <c r="O100" s="72">
        <f t="shared" si="35"/>
        <v>0</v>
      </c>
      <c r="P100" s="72">
        <f t="shared" si="35"/>
        <v>0</v>
      </c>
      <c r="Q100" s="33">
        <f>SUM(E100:P100)</f>
        <v>0</v>
      </c>
    </row>
    <row r="101" spans="2:17" ht="13.5" customHeight="1">
      <c r="B101" s="76" t="s">
        <v>62</v>
      </c>
      <c r="C101" s="77" t="s">
        <v>68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</row>
    <row r="102" spans="2:17" ht="13.5" customHeight="1">
      <c r="B102" s="50" t="s">
        <v>64</v>
      </c>
      <c r="C102" s="79" t="s">
        <v>91</v>
      </c>
      <c r="D102" s="25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26"/>
    </row>
    <row r="103" spans="2:17" ht="13.5" customHeight="1">
      <c r="B103" s="50" t="s">
        <v>65</v>
      </c>
      <c r="C103" s="79" t="s">
        <v>37</v>
      </c>
      <c r="D103" s="25" t="s">
        <v>148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26">
        <f>SUM(E103:P103)</f>
        <v>0</v>
      </c>
    </row>
    <row r="104" spans="2:17" ht="13.5" customHeight="1">
      <c r="B104" s="50" t="s">
        <v>63</v>
      </c>
      <c r="C104" s="80" t="s">
        <v>70</v>
      </c>
      <c r="D104" s="25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3"/>
    </row>
    <row r="105" spans="2:17" ht="13.5" customHeight="1">
      <c r="B105" s="50" t="s">
        <v>66</v>
      </c>
      <c r="C105" s="79" t="s">
        <v>71</v>
      </c>
      <c r="D105" s="25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26"/>
    </row>
    <row r="106" spans="2:17" ht="13.5" customHeight="1">
      <c r="B106" s="81" t="s">
        <v>67</v>
      </c>
      <c r="C106" s="132" t="s">
        <v>37</v>
      </c>
      <c r="D106" s="46" t="s">
        <v>148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48">
        <f>SUM(E106:P106)</f>
        <v>0</v>
      </c>
    </row>
    <row r="107" spans="2:17" ht="13.5" customHeight="1">
      <c r="B107" s="43" t="s">
        <v>44</v>
      </c>
      <c r="C107" s="52" t="s">
        <v>153</v>
      </c>
      <c r="D107" s="46" t="s">
        <v>148</v>
      </c>
      <c r="E107" s="32">
        <f>E99+E100</f>
        <v>0</v>
      </c>
      <c r="F107" s="32">
        <f aca="true" t="shared" si="36" ref="F107:P107">F99+F100</f>
        <v>0</v>
      </c>
      <c r="G107" s="32">
        <f t="shared" si="36"/>
        <v>0</v>
      </c>
      <c r="H107" s="32">
        <f t="shared" si="36"/>
        <v>0</v>
      </c>
      <c r="I107" s="32">
        <f t="shared" si="36"/>
        <v>0</v>
      </c>
      <c r="J107" s="32">
        <f t="shared" si="36"/>
        <v>0</v>
      </c>
      <c r="K107" s="32">
        <f t="shared" si="36"/>
        <v>0</v>
      </c>
      <c r="L107" s="32">
        <f t="shared" si="36"/>
        <v>0</v>
      </c>
      <c r="M107" s="32">
        <f t="shared" si="36"/>
        <v>0</v>
      </c>
      <c r="N107" s="32">
        <f t="shared" si="36"/>
        <v>0</v>
      </c>
      <c r="O107" s="32">
        <f t="shared" si="36"/>
        <v>0</v>
      </c>
      <c r="P107" s="32">
        <f t="shared" si="36"/>
        <v>0</v>
      </c>
      <c r="Q107" s="33">
        <f>SUM(E107:P107)</f>
        <v>0</v>
      </c>
    </row>
    <row r="108" spans="2:17" ht="13.5" customHeight="1" thickBot="1">
      <c r="B108" s="53" t="s">
        <v>169</v>
      </c>
      <c r="C108" s="54" t="s">
        <v>56</v>
      </c>
      <c r="D108" s="55" t="s">
        <v>148</v>
      </c>
      <c r="E108" s="56">
        <f>E47+E107</f>
        <v>0</v>
      </c>
      <c r="F108" s="56">
        <f aca="true" t="shared" si="37" ref="F108:P108">F47+F107</f>
        <v>0</v>
      </c>
      <c r="G108" s="56">
        <f t="shared" si="37"/>
        <v>0</v>
      </c>
      <c r="H108" s="56">
        <f t="shared" si="37"/>
        <v>0</v>
      </c>
      <c r="I108" s="56">
        <f t="shared" si="37"/>
        <v>0</v>
      </c>
      <c r="J108" s="56">
        <f t="shared" si="37"/>
        <v>0</v>
      </c>
      <c r="K108" s="56">
        <f t="shared" si="37"/>
        <v>0</v>
      </c>
      <c r="L108" s="56">
        <f t="shared" si="37"/>
        <v>0</v>
      </c>
      <c r="M108" s="56">
        <f t="shared" si="37"/>
        <v>0</v>
      </c>
      <c r="N108" s="56">
        <f t="shared" si="37"/>
        <v>0</v>
      </c>
      <c r="O108" s="56">
        <f t="shared" si="37"/>
        <v>0</v>
      </c>
      <c r="P108" s="56">
        <f t="shared" si="37"/>
        <v>0</v>
      </c>
      <c r="Q108" s="57">
        <f>SUM(E108:P108)</f>
        <v>0</v>
      </c>
    </row>
    <row r="109" ht="13.5" customHeight="1" thickTop="1"/>
    <row r="110" ht="13.5" customHeight="1"/>
    <row r="111" spans="2:17" ht="13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0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6.7109375" style="37" customWidth="1"/>
    <col min="3" max="3" width="32.7109375" style="13" customWidth="1"/>
    <col min="4" max="4" width="9.8515625" style="13" bestFit="1" customWidth="1"/>
    <col min="5" max="16" width="8.7109375" style="13" customWidth="1"/>
    <col min="17" max="17" width="12.7109375" style="13" customWidth="1"/>
    <col min="18" max="18" width="2.28125" style="13" customWidth="1"/>
    <col min="19" max="16384" width="9.140625" style="13" customWidth="1"/>
  </cols>
  <sheetData>
    <row r="1" spans="1:4" ht="13.5" customHeight="1">
      <c r="A1" s="120" t="s">
        <v>20</v>
      </c>
      <c r="B1" s="121"/>
      <c r="C1" s="11"/>
      <c r="D1" s="10"/>
    </row>
    <row r="2" spans="1:4" ht="13.5" customHeight="1">
      <c r="A2" s="120"/>
      <c r="B2" s="121"/>
      <c r="C2" s="11"/>
      <c r="D2" s="10"/>
    </row>
    <row r="3" spans="1:4" ht="13.5" customHeight="1">
      <c r="A3" s="124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124"/>
      <c r="B4" s="9" t="str">
        <f>+CONCATENATE('Poc.strana'!$A$17," ",'Poc.strana'!$B$17)</f>
        <v>Енергетска делатност: Дистрибуција електричне енергије и управљање затвореним дистрибутивним системом</v>
      </c>
      <c r="C4" s="9"/>
      <c r="D4" s="10"/>
    </row>
    <row r="5" spans="1:2" ht="13.5" customHeight="1">
      <c r="A5" s="123"/>
      <c r="B5" s="9" t="str">
        <f>+CONCATENATE('Poc.strana'!$A$35," ",'Poc.strana'!$C$35)</f>
        <v>Датум обраде: </v>
      </c>
    </row>
    <row r="6" ht="13.5" customHeight="1"/>
    <row r="7" spans="2:17" ht="13.5" customHeight="1">
      <c r="B7" s="151" t="str">
        <f>CONCATENATE("Табела ЕЕ-5-1.2. ПРИХОД ОД ДИСТРИБУЦИЈЕ ЕЛЕКТРИЧНЕ ЕНЕРГИЈЕ - РЕЗЕРВНО СНАБДЕВАЊЕ - РЕАЛИЗАЦИЈА У"," ",'Poc.strana'!$C$25,". ГОДИНИ")</f>
        <v>Табела ЕЕ-5-1.2. ПРИХОД ОД ДИСТРИБУЦИЈЕ ЕЛЕКТРИЧНЕ ЕНЕРГИЈЕ - РЕЗЕРВНО СНАБДЕВАЊЕ - РЕАЛИЗАЦИЈА У 2018. ГОДИНИ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3:8" ht="13.5" customHeight="1" thickBot="1">
      <c r="C8" s="14"/>
      <c r="D8" s="14"/>
      <c r="E8" s="38"/>
      <c r="F8" s="15"/>
      <c r="G8" s="15"/>
      <c r="H8" s="15"/>
    </row>
    <row r="9" spans="2:17" ht="13.5" customHeight="1" thickBot="1" thickTop="1">
      <c r="B9" s="69" t="s">
        <v>58</v>
      </c>
      <c r="C9" s="68"/>
      <c r="D9" s="66"/>
      <c r="E9" s="66"/>
      <c r="F9" s="162"/>
      <c r="G9" s="162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3.5" customHeight="1" thickTop="1">
      <c r="B10" s="153" t="s">
        <v>0</v>
      </c>
      <c r="C10" s="155" t="s">
        <v>21</v>
      </c>
      <c r="D10" s="157" t="s">
        <v>22</v>
      </c>
      <c r="E10" s="159" t="s">
        <v>170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2:17" ht="13.5" customHeight="1">
      <c r="B11" s="154"/>
      <c r="C11" s="156"/>
      <c r="D11" s="158"/>
      <c r="E11" s="31" t="s">
        <v>23</v>
      </c>
      <c r="F11" s="31" t="s">
        <v>24</v>
      </c>
      <c r="G11" s="31" t="s">
        <v>25</v>
      </c>
      <c r="H11" s="31" t="s">
        <v>26</v>
      </c>
      <c r="I11" s="31" t="s">
        <v>27</v>
      </c>
      <c r="J11" s="31" t="s">
        <v>28</v>
      </c>
      <c r="K11" s="39" t="s">
        <v>29</v>
      </c>
      <c r="L11" s="39" t="s">
        <v>30</v>
      </c>
      <c r="M11" s="39" t="s">
        <v>31</v>
      </c>
      <c r="N11" s="39" t="s">
        <v>32</v>
      </c>
      <c r="O11" s="39" t="s">
        <v>33</v>
      </c>
      <c r="P11" s="39" t="s">
        <v>34</v>
      </c>
      <c r="Q11" s="40" t="s">
        <v>35</v>
      </c>
    </row>
    <row r="12" spans="2:17" ht="13.5" customHeight="1">
      <c r="B12" s="17"/>
      <c r="C12" s="28" t="s">
        <v>98</v>
      </c>
      <c r="D12" s="2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 customHeight="1">
      <c r="B13" s="43" t="s">
        <v>80</v>
      </c>
      <c r="C13" s="18" t="s">
        <v>45</v>
      </c>
      <c r="D13" s="31" t="s">
        <v>148</v>
      </c>
      <c r="E13" s="19">
        <f>E16+E17+E18+E21</f>
        <v>0</v>
      </c>
      <c r="F13" s="19">
        <f aca="true" t="shared" si="0" ref="F13:P13">F16+F17+F18+F21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33">
        <f>SUM(E13:P13)</f>
        <v>0</v>
      </c>
    </row>
    <row r="14" spans="2:17" ht="13.5" customHeight="1">
      <c r="B14" s="76" t="s">
        <v>14</v>
      </c>
      <c r="C14" s="86" t="s">
        <v>69</v>
      </c>
      <c r="D14" s="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87"/>
    </row>
    <row r="15" spans="2:17" ht="13.5" customHeight="1">
      <c r="B15" s="20" t="s">
        <v>81</v>
      </c>
      <c r="C15" s="96" t="s">
        <v>93</v>
      </c>
      <c r="D15" s="9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3.5" customHeight="1">
      <c r="B16" s="23" t="s">
        <v>82</v>
      </c>
      <c r="C16" s="93" t="s">
        <v>97</v>
      </c>
      <c r="D16" s="94" t="s">
        <v>148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5">
        <f>SUM(E16:P16)</f>
        <v>0</v>
      </c>
    </row>
    <row r="17" spans="2:17" ht="13.5" customHeight="1">
      <c r="B17" s="23" t="s">
        <v>94</v>
      </c>
      <c r="C17" s="93" t="s">
        <v>36</v>
      </c>
      <c r="D17" s="94" t="s">
        <v>148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5">
        <f>SUM(E17:P17)</f>
        <v>0</v>
      </c>
    </row>
    <row r="18" spans="2:17" ht="13.5" customHeight="1">
      <c r="B18" s="23" t="s">
        <v>83</v>
      </c>
      <c r="C18" s="24" t="s">
        <v>37</v>
      </c>
      <c r="D18" s="25" t="s">
        <v>148</v>
      </c>
      <c r="E18" s="36">
        <f aca="true" t="shared" si="1" ref="E18:P18">E19+E20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0</v>
      </c>
      <c r="P18" s="36">
        <f t="shared" si="1"/>
        <v>0</v>
      </c>
      <c r="Q18" s="26">
        <f aca="true" t="shared" si="2" ref="Q18:Q25">SUM(E18:P18)</f>
        <v>0</v>
      </c>
    </row>
    <row r="19" spans="2:17" ht="13.5" customHeight="1">
      <c r="B19" s="23" t="s">
        <v>84</v>
      </c>
      <c r="C19" s="27" t="s">
        <v>59</v>
      </c>
      <c r="D19" s="25" t="s">
        <v>148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6">
        <f t="shared" si="2"/>
        <v>0</v>
      </c>
    </row>
    <row r="20" spans="2:17" ht="13.5" customHeight="1">
      <c r="B20" s="23" t="s">
        <v>85</v>
      </c>
      <c r="C20" s="27" t="s">
        <v>60</v>
      </c>
      <c r="D20" s="25" t="s">
        <v>148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6">
        <f t="shared" si="2"/>
        <v>0</v>
      </c>
    </row>
    <row r="21" spans="2:17" ht="13.5" customHeight="1">
      <c r="B21" s="16" t="s">
        <v>86</v>
      </c>
      <c r="C21" s="51" t="s">
        <v>57</v>
      </c>
      <c r="D21" s="29" t="s">
        <v>148</v>
      </c>
      <c r="E21" s="59">
        <f aca="true" t="shared" si="3" ref="E21:P21">+E22+E23</f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26">
        <f t="shared" si="2"/>
        <v>0</v>
      </c>
    </row>
    <row r="22" spans="2:17" ht="13.5" customHeight="1">
      <c r="B22" s="16" t="s">
        <v>87</v>
      </c>
      <c r="C22" s="51" t="s">
        <v>154</v>
      </c>
      <c r="D22" s="29" t="s">
        <v>148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6">
        <f t="shared" si="2"/>
        <v>0</v>
      </c>
    </row>
    <row r="23" spans="2:17" ht="13.5" customHeight="1">
      <c r="B23" s="16" t="s">
        <v>88</v>
      </c>
      <c r="C23" s="28" t="s">
        <v>155</v>
      </c>
      <c r="D23" s="29" t="s">
        <v>148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30">
        <f t="shared" si="2"/>
        <v>0</v>
      </c>
    </row>
    <row r="24" spans="2:17" ht="13.5" customHeight="1">
      <c r="B24" s="17" t="s">
        <v>15</v>
      </c>
      <c r="C24" s="18" t="s">
        <v>78</v>
      </c>
      <c r="D24" s="31" t="s">
        <v>148</v>
      </c>
      <c r="E24" s="32">
        <f>+E25+E36</f>
        <v>0</v>
      </c>
      <c r="F24" s="32">
        <f aca="true" t="shared" si="4" ref="F24:P24">+F25+F36</f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2">
        <f t="shared" si="4"/>
        <v>0</v>
      </c>
      <c r="Q24" s="33">
        <f t="shared" si="2"/>
        <v>0</v>
      </c>
    </row>
    <row r="25" spans="2:17" ht="13.5" customHeight="1">
      <c r="B25" s="90" t="s">
        <v>16</v>
      </c>
      <c r="C25" s="86" t="s">
        <v>46</v>
      </c>
      <c r="D25" s="78" t="s">
        <v>148</v>
      </c>
      <c r="E25" s="91">
        <f>E28+E29+E30+E33</f>
        <v>0</v>
      </c>
      <c r="F25" s="91">
        <f aca="true" t="shared" si="5" ref="F25:P25">F28+F29+F30+F33</f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</v>
      </c>
      <c r="O25" s="91">
        <f t="shared" si="5"/>
        <v>0</v>
      </c>
      <c r="P25" s="91">
        <f t="shared" si="5"/>
        <v>0</v>
      </c>
      <c r="Q25" s="92">
        <f t="shared" si="2"/>
        <v>0</v>
      </c>
    </row>
    <row r="26" spans="2:17" ht="13.5" customHeight="1">
      <c r="B26" s="88" t="s">
        <v>108</v>
      </c>
      <c r="C26" s="34" t="s">
        <v>69</v>
      </c>
      <c r="D26" s="21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89"/>
    </row>
    <row r="27" spans="2:17" ht="13.5" customHeight="1">
      <c r="B27" s="23" t="s">
        <v>109</v>
      </c>
      <c r="C27" s="96" t="s">
        <v>93</v>
      </c>
      <c r="D27" s="9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2:17" ht="13.5" customHeight="1">
      <c r="B28" s="23" t="s">
        <v>110</v>
      </c>
      <c r="C28" s="93" t="s">
        <v>97</v>
      </c>
      <c r="D28" s="94" t="s">
        <v>148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95">
        <f>SUM(E28:P28)</f>
        <v>0</v>
      </c>
    </row>
    <row r="29" spans="2:17" ht="13.5" customHeight="1">
      <c r="B29" s="23" t="s">
        <v>111</v>
      </c>
      <c r="C29" s="93" t="s">
        <v>36</v>
      </c>
      <c r="D29" s="94" t="s">
        <v>148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95">
        <f>SUM(E29:P29)</f>
        <v>0</v>
      </c>
    </row>
    <row r="30" spans="2:17" ht="13.5" customHeight="1">
      <c r="B30" s="23" t="s">
        <v>112</v>
      </c>
      <c r="C30" s="24" t="s">
        <v>37</v>
      </c>
      <c r="D30" s="25" t="s">
        <v>148</v>
      </c>
      <c r="E30" s="36">
        <f aca="true" t="shared" si="6" ref="E30:P30">E31+E32</f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26">
        <f aca="true" t="shared" si="7" ref="Q30:Q36">SUM(E30:P30)</f>
        <v>0</v>
      </c>
    </row>
    <row r="31" spans="2:17" ht="13.5" customHeight="1">
      <c r="B31" s="23" t="s">
        <v>113</v>
      </c>
      <c r="C31" s="27" t="s">
        <v>59</v>
      </c>
      <c r="D31" s="25" t="s">
        <v>148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6">
        <f t="shared" si="7"/>
        <v>0</v>
      </c>
    </row>
    <row r="32" spans="2:17" ht="13.5" customHeight="1">
      <c r="B32" s="23" t="s">
        <v>114</v>
      </c>
      <c r="C32" s="27" t="s">
        <v>60</v>
      </c>
      <c r="D32" s="25" t="s">
        <v>148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6">
        <f t="shared" si="7"/>
        <v>0</v>
      </c>
    </row>
    <row r="33" spans="2:17" ht="13.5" customHeight="1">
      <c r="B33" s="23" t="s">
        <v>115</v>
      </c>
      <c r="C33" s="49" t="s">
        <v>57</v>
      </c>
      <c r="D33" s="25" t="s">
        <v>148</v>
      </c>
      <c r="E33" s="59">
        <f aca="true" t="shared" si="8" ref="E33:P33">+E34+E35</f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0</v>
      </c>
      <c r="P33" s="59">
        <f t="shared" si="8"/>
        <v>0</v>
      </c>
      <c r="Q33" s="26">
        <f t="shared" si="7"/>
        <v>0</v>
      </c>
    </row>
    <row r="34" spans="2:17" ht="13.5" customHeight="1">
      <c r="B34" s="23" t="s">
        <v>116</v>
      </c>
      <c r="C34" s="49" t="s">
        <v>156</v>
      </c>
      <c r="D34" s="25" t="s">
        <v>148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26">
        <f t="shared" si="7"/>
        <v>0</v>
      </c>
    </row>
    <row r="35" spans="2:17" ht="13.5" customHeight="1">
      <c r="B35" s="23" t="s">
        <v>117</v>
      </c>
      <c r="C35" s="24" t="s">
        <v>155</v>
      </c>
      <c r="D35" s="25" t="s">
        <v>148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6">
        <f t="shared" si="7"/>
        <v>0</v>
      </c>
    </row>
    <row r="36" spans="2:17" ht="13.5" customHeight="1">
      <c r="B36" s="23" t="s">
        <v>17</v>
      </c>
      <c r="C36" s="24" t="s">
        <v>79</v>
      </c>
      <c r="D36" s="25" t="s">
        <v>148</v>
      </c>
      <c r="E36" s="36">
        <f>E39+E40+E41+E44</f>
        <v>0</v>
      </c>
      <c r="F36" s="36">
        <f aca="true" t="shared" si="9" ref="F36:P36">F39+F40+F41+F44</f>
        <v>0</v>
      </c>
      <c r="G36" s="36">
        <f t="shared" si="9"/>
        <v>0</v>
      </c>
      <c r="H36" s="36">
        <f t="shared" si="9"/>
        <v>0</v>
      </c>
      <c r="I36" s="36">
        <f t="shared" si="9"/>
        <v>0</v>
      </c>
      <c r="J36" s="36">
        <f t="shared" si="9"/>
        <v>0</v>
      </c>
      <c r="K36" s="36">
        <f t="shared" si="9"/>
        <v>0</v>
      </c>
      <c r="L36" s="36">
        <f t="shared" si="9"/>
        <v>0</v>
      </c>
      <c r="M36" s="36">
        <f t="shared" si="9"/>
        <v>0</v>
      </c>
      <c r="N36" s="36">
        <f t="shared" si="9"/>
        <v>0</v>
      </c>
      <c r="O36" s="36">
        <f t="shared" si="9"/>
        <v>0</v>
      </c>
      <c r="P36" s="36">
        <f t="shared" si="9"/>
        <v>0</v>
      </c>
      <c r="Q36" s="26">
        <f t="shared" si="7"/>
        <v>0</v>
      </c>
    </row>
    <row r="37" spans="2:17" ht="13.5" customHeight="1">
      <c r="B37" s="88" t="s">
        <v>89</v>
      </c>
      <c r="C37" s="34" t="s">
        <v>69</v>
      </c>
      <c r="D37" s="21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89"/>
    </row>
    <row r="38" spans="2:17" ht="13.5" customHeight="1">
      <c r="B38" s="23" t="s">
        <v>90</v>
      </c>
      <c r="C38" s="96" t="s">
        <v>93</v>
      </c>
      <c r="D38" s="97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39" spans="2:17" ht="13.5" customHeight="1">
      <c r="B39" s="23" t="s">
        <v>95</v>
      </c>
      <c r="C39" s="93" t="s">
        <v>97</v>
      </c>
      <c r="D39" s="94" t="s">
        <v>148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5">
        <f>SUM(E39:P39)</f>
        <v>0</v>
      </c>
    </row>
    <row r="40" spans="2:17" ht="13.5" customHeight="1">
      <c r="B40" s="23" t="s">
        <v>118</v>
      </c>
      <c r="C40" s="93" t="s">
        <v>36</v>
      </c>
      <c r="D40" s="94" t="s">
        <v>148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5">
        <f>SUM(E40:P40)</f>
        <v>0</v>
      </c>
    </row>
    <row r="41" spans="2:17" ht="13.5" customHeight="1">
      <c r="B41" s="23" t="s">
        <v>119</v>
      </c>
      <c r="C41" s="24" t="s">
        <v>37</v>
      </c>
      <c r="D41" s="25" t="s">
        <v>148</v>
      </c>
      <c r="E41" s="36">
        <f aca="true" t="shared" si="10" ref="E41:P41">E42+E43</f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26">
        <f aca="true" t="shared" si="11" ref="Q41:Q48">SUM(E41:P41)</f>
        <v>0</v>
      </c>
    </row>
    <row r="42" spans="2:17" ht="13.5" customHeight="1">
      <c r="B42" s="23" t="s">
        <v>120</v>
      </c>
      <c r="C42" s="27" t="s">
        <v>59</v>
      </c>
      <c r="D42" s="25" t="s">
        <v>148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6">
        <f t="shared" si="11"/>
        <v>0</v>
      </c>
    </row>
    <row r="43" spans="2:17" ht="13.5" customHeight="1">
      <c r="B43" s="23" t="s">
        <v>121</v>
      </c>
      <c r="C43" s="27" t="s">
        <v>60</v>
      </c>
      <c r="D43" s="25" t="s">
        <v>148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6">
        <f t="shared" si="11"/>
        <v>0</v>
      </c>
    </row>
    <row r="44" spans="2:17" ht="13.5" customHeight="1">
      <c r="B44" s="23" t="s">
        <v>122</v>
      </c>
      <c r="C44" s="49" t="s">
        <v>57</v>
      </c>
      <c r="D44" s="25" t="s">
        <v>148</v>
      </c>
      <c r="E44" s="60">
        <f aca="true" t="shared" si="12" ref="E44:P44">E45+E46</f>
        <v>0</v>
      </c>
      <c r="F44" s="60">
        <f t="shared" si="12"/>
        <v>0</v>
      </c>
      <c r="G44" s="60">
        <f t="shared" si="12"/>
        <v>0</v>
      </c>
      <c r="H44" s="60">
        <f t="shared" si="12"/>
        <v>0</v>
      </c>
      <c r="I44" s="60">
        <f t="shared" si="12"/>
        <v>0</v>
      </c>
      <c r="J44" s="60">
        <f t="shared" si="12"/>
        <v>0</v>
      </c>
      <c r="K44" s="60">
        <f t="shared" si="12"/>
        <v>0</v>
      </c>
      <c r="L44" s="60">
        <f t="shared" si="12"/>
        <v>0</v>
      </c>
      <c r="M44" s="60">
        <f t="shared" si="12"/>
        <v>0</v>
      </c>
      <c r="N44" s="60">
        <f t="shared" si="12"/>
        <v>0</v>
      </c>
      <c r="O44" s="60">
        <f t="shared" si="12"/>
        <v>0</v>
      </c>
      <c r="P44" s="60">
        <f t="shared" si="12"/>
        <v>0</v>
      </c>
      <c r="Q44" s="26">
        <f t="shared" si="11"/>
        <v>0</v>
      </c>
    </row>
    <row r="45" spans="2:17" ht="13.5" customHeight="1">
      <c r="B45" s="16" t="s">
        <v>123</v>
      </c>
      <c r="C45" s="49" t="s">
        <v>156</v>
      </c>
      <c r="D45" s="25" t="s">
        <v>148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26">
        <f t="shared" si="11"/>
        <v>0</v>
      </c>
    </row>
    <row r="46" spans="2:17" ht="13.5" customHeight="1">
      <c r="B46" s="45" t="s">
        <v>124</v>
      </c>
      <c r="C46" s="58" t="s">
        <v>155</v>
      </c>
      <c r="D46" s="46" t="s">
        <v>148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8">
        <f t="shared" si="11"/>
        <v>0</v>
      </c>
    </row>
    <row r="47" spans="2:17" ht="13.5" customHeight="1">
      <c r="B47" s="61" t="s">
        <v>18</v>
      </c>
      <c r="C47" s="62" t="s">
        <v>47</v>
      </c>
      <c r="D47" s="63" t="s">
        <v>148</v>
      </c>
      <c r="E47" s="64">
        <f>E24+E13</f>
        <v>0</v>
      </c>
      <c r="F47" s="64">
        <f aca="true" t="shared" si="13" ref="F47:P47">F24+F13</f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  <c r="M47" s="64">
        <f t="shared" si="13"/>
        <v>0</v>
      </c>
      <c r="N47" s="64">
        <f t="shared" si="13"/>
        <v>0</v>
      </c>
      <c r="O47" s="64">
        <f t="shared" si="13"/>
        <v>0</v>
      </c>
      <c r="P47" s="64">
        <f t="shared" si="13"/>
        <v>0</v>
      </c>
      <c r="Q47" s="65">
        <f t="shared" si="11"/>
        <v>0</v>
      </c>
    </row>
    <row r="48" spans="2:17" ht="13.5" customHeight="1">
      <c r="B48" s="17" t="s">
        <v>38</v>
      </c>
      <c r="C48" s="18" t="s">
        <v>61</v>
      </c>
      <c r="D48" s="63" t="s">
        <v>148</v>
      </c>
      <c r="E48" s="32">
        <f>E51+E52+E53+E56</f>
        <v>0</v>
      </c>
      <c r="F48" s="32">
        <f aca="true" t="shared" si="14" ref="F48:P48">F51+F52+F53+F56</f>
        <v>0</v>
      </c>
      <c r="G48" s="32">
        <f t="shared" si="14"/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32">
        <f t="shared" si="14"/>
        <v>0</v>
      </c>
      <c r="N48" s="32">
        <f t="shared" si="14"/>
        <v>0</v>
      </c>
      <c r="O48" s="32">
        <f t="shared" si="14"/>
        <v>0</v>
      </c>
      <c r="P48" s="32">
        <f t="shared" si="14"/>
        <v>0</v>
      </c>
      <c r="Q48" s="33">
        <f t="shared" si="11"/>
        <v>0</v>
      </c>
    </row>
    <row r="49" spans="2:17" ht="13.5" customHeight="1">
      <c r="B49" s="76" t="s">
        <v>149</v>
      </c>
      <c r="C49" s="86" t="s">
        <v>69</v>
      </c>
      <c r="D49" s="78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7"/>
    </row>
    <row r="50" spans="2:17" ht="13.5" customHeight="1">
      <c r="B50" s="20" t="s">
        <v>125</v>
      </c>
      <c r="C50" s="96" t="s">
        <v>93</v>
      </c>
      <c r="D50" s="97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ht="13.5" customHeight="1">
      <c r="B51" s="23" t="s">
        <v>126</v>
      </c>
      <c r="C51" s="93" t="s">
        <v>97</v>
      </c>
      <c r="D51" s="94" t="s">
        <v>148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95">
        <f>SUM(E51:P51)</f>
        <v>0</v>
      </c>
    </row>
    <row r="52" spans="2:17" ht="13.5" customHeight="1">
      <c r="B52" s="23" t="s">
        <v>127</v>
      </c>
      <c r="C52" s="93" t="s">
        <v>36</v>
      </c>
      <c r="D52" s="94" t="s">
        <v>148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5">
        <f>SUM(E52:P52)</f>
        <v>0</v>
      </c>
    </row>
    <row r="53" spans="2:17" ht="13.5" customHeight="1">
      <c r="B53" s="23" t="s">
        <v>151</v>
      </c>
      <c r="C53" s="24" t="s">
        <v>37</v>
      </c>
      <c r="D53" s="25" t="s">
        <v>148</v>
      </c>
      <c r="E53" s="36">
        <f aca="true" t="shared" si="15" ref="E53:P53">E54+E55</f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26">
        <f aca="true" t="shared" si="16" ref="Q53:Q58">SUM(E53:P53)</f>
        <v>0</v>
      </c>
    </row>
    <row r="54" spans="2:17" ht="13.5" customHeight="1">
      <c r="B54" s="23" t="s">
        <v>128</v>
      </c>
      <c r="C54" s="27" t="s">
        <v>59</v>
      </c>
      <c r="D54" s="25" t="s">
        <v>148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6">
        <f t="shared" si="16"/>
        <v>0</v>
      </c>
    </row>
    <row r="55" spans="2:17" ht="13.5" customHeight="1">
      <c r="B55" s="23" t="s">
        <v>129</v>
      </c>
      <c r="C55" s="27" t="s">
        <v>60</v>
      </c>
      <c r="D55" s="25" t="s">
        <v>148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26">
        <f t="shared" si="16"/>
        <v>0</v>
      </c>
    </row>
    <row r="56" spans="2:17" ht="13.5" customHeight="1">
      <c r="B56" s="23" t="s">
        <v>152</v>
      </c>
      <c r="C56" s="49" t="s">
        <v>57</v>
      </c>
      <c r="D56" s="25" t="s">
        <v>148</v>
      </c>
      <c r="E56" s="60">
        <f aca="true" t="shared" si="17" ref="E56:P56">E57+E58</f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26">
        <f t="shared" si="16"/>
        <v>0</v>
      </c>
    </row>
    <row r="57" spans="2:17" ht="13.5" customHeight="1">
      <c r="B57" s="16" t="s">
        <v>130</v>
      </c>
      <c r="C57" s="49" t="s">
        <v>156</v>
      </c>
      <c r="D57" s="25" t="s">
        <v>148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26">
        <f t="shared" si="16"/>
        <v>0</v>
      </c>
    </row>
    <row r="58" spans="2:17" ht="13.5" customHeight="1">
      <c r="B58" s="45" t="s">
        <v>131</v>
      </c>
      <c r="C58" s="58" t="s">
        <v>155</v>
      </c>
      <c r="D58" s="46" t="s">
        <v>148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48">
        <f t="shared" si="16"/>
        <v>0</v>
      </c>
    </row>
    <row r="59" spans="2:17" ht="13.5" customHeight="1">
      <c r="B59" s="61"/>
      <c r="C59" s="58" t="s">
        <v>99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2:17" ht="13.5" customHeight="1">
      <c r="B60" s="17" t="s">
        <v>39</v>
      </c>
      <c r="C60" s="18" t="s">
        <v>50</v>
      </c>
      <c r="D60" s="31" t="s">
        <v>148</v>
      </c>
      <c r="E60" s="32">
        <f>E61+E78</f>
        <v>0</v>
      </c>
      <c r="F60" s="32">
        <f aca="true" t="shared" si="18" ref="F60:P60">F61+F78</f>
        <v>0</v>
      </c>
      <c r="G60" s="32">
        <f t="shared" si="18"/>
        <v>0</v>
      </c>
      <c r="H60" s="32">
        <f t="shared" si="18"/>
        <v>0</v>
      </c>
      <c r="I60" s="32">
        <f t="shared" si="18"/>
        <v>0</v>
      </c>
      <c r="J60" s="32">
        <f t="shared" si="18"/>
        <v>0</v>
      </c>
      <c r="K60" s="32">
        <f t="shared" si="18"/>
        <v>0</v>
      </c>
      <c r="L60" s="32">
        <f t="shared" si="18"/>
        <v>0</v>
      </c>
      <c r="M60" s="32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>SUM(E60:P60)</f>
        <v>0</v>
      </c>
    </row>
    <row r="61" spans="2:17" ht="13.5" customHeight="1">
      <c r="B61" s="20" t="s">
        <v>40</v>
      </c>
      <c r="C61" s="34" t="s">
        <v>100</v>
      </c>
      <c r="D61" s="21" t="s">
        <v>148</v>
      </c>
      <c r="E61" s="35">
        <f>E62+E68</f>
        <v>0</v>
      </c>
      <c r="F61" s="35">
        <f aca="true" t="shared" si="19" ref="F61:P61">F62+F68</f>
        <v>0</v>
      </c>
      <c r="G61" s="35">
        <f t="shared" si="19"/>
        <v>0</v>
      </c>
      <c r="H61" s="35">
        <f t="shared" si="19"/>
        <v>0</v>
      </c>
      <c r="I61" s="35">
        <f t="shared" si="19"/>
        <v>0</v>
      </c>
      <c r="J61" s="35">
        <f t="shared" si="19"/>
        <v>0</v>
      </c>
      <c r="K61" s="35">
        <f t="shared" si="19"/>
        <v>0</v>
      </c>
      <c r="L61" s="35">
        <f t="shared" si="19"/>
        <v>0</v>
      </c>
      <c r="M61" s="35">
        <f t="shared" si="19"/>
        <v>0</v>
      </c>
      <c r="N61" s="35">
        <f t="shared" si="19"/>
        <v>0</v>
      </c>
      <c r="O61" s="35">
        <f t="shared" si="19"/>
        <v>0</v>
      </c>
      <c r="P61" s="35">
        <f t="shared" si="19"/>
        <v>0</v>
      </c>
      <c r="Q61" s="22">
        <f>SUM(E61:P61)</f>
        <v>0</v>
      </c>
    </row>
    <row r="62" spans="2:17" ht="13.5" customHeight="1">
      <c r="B62" s="23"/>
      <c r="C62" s="27" t="s">
        <v>51</v>
      </c>
      <c r="D62" s="25" t="s">
        <v>148</v>
      </c>
      <c r="E62" s="36">
        <f>+E64+E65</f>
        <v>0</v>
      </c>
      <c r="F62" s="36">
        <f aca="true" t="shared" si="20" ref="F62:P62">+F64+F65</f>
        <v>0</v>
      </c>
      <c r="G62" s="36">
        <f t="shared" si="20"/>
        <v>0</v>
      </c>
      <c r="H62" s="36">
        <f t="shared" si="20"/>
        <v>0</v>
      </c>
      <c r="I62" s="36">
        <f t="shared" si="20"/>
        <v>0</v>
      </c>
      <c r="J62" s="36">
        <f t="shared" si="20"/>
        <v>0</v>
      </c>
      <c r="K62" s="36">
        <f t="shared" si="20"/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95">
        <f>SUM(E62:P62)</f>
        <v>0</v>
      </c>
    </row>
    <row r="63" spans="2:17" ht="13.5" customHeight="1">
      <c r="B63" s="23" t="s">
        <v>132</v>
      </c>
      <c r="C63" s="24" t="s">
        <v>69</v>
      </c>
      <c r="D63" s="25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95"/>
    </row>
    <row r="64" spans="2:17" ht="13.5" customHeight="1">
      <c r="B64" s="23" t="s">
        <v>133</v>
      </c>
      <c r="C64" s="93" t="s">
        <v>97</v>
      </c>
      <c r="D64" s="25" t="s">
        <v>148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26"/>
    </row>
    <row r="65" spans="2:17" ht="13.5" customHeight="1">
      <c r="B65" s="23" t="s">
        <v>134</v>
      </c>
      <c r="C65" s="24" t="s">
        <v>37</v>
      </c>
      <c r="D65" s="25" t="s">
        <v>148</v>
      </c>
      <c r="E65" s="36">
        <f>E66+E67</f>
        <v>0</v>
      </c>
      <c r="F65" s="36">
        <f aca="true" t="shared" si="21" ref="F65:P65">F66+F67</f>
        <v>0</v>
      </c>
      <c r="G65" s="36">
        <f t="shared" si="21"/>
        <v>0</v>
      </c>
      <c r="H65" s="36">
        <f t="shared" si="21"/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>
        <f t="shared" si="21"/>
        <v>0</v>
      </c>
      <c r="P65" s="36">
        <f t="shared" si="21"/>
        <v>0</v>
      </c>
      <c r="Q65" s="26">
        <f>SUM(E65:P65)</f>
        <v>0</v>
      </c>
    </row>
    <row r="66" spans="2:17" ht="13.5" customHeight="1">
      <c r="B66" s="23" t="s">
        <v>135</v>
      </c>
      <c r="C66" s="49" t="s">
        <v>102</v>
      </c>
      <c r="D66" s="25" t="s">
        <v>148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26">
        <f>SUM(E66:P66)</f>
        <v>0</v>
      </c>
    </row>
    <row r="67" spans="2:17" ht="13.5" customHeight="1">
      <c r="B67" s="50" t="s">
        <v>136</v>
      </c>
      <c r="C67" s="49" t="s">
        <v>101</v>
      </c>
      <c r="D67" s="25" t="s">
        <v>148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26">
        <f>SUM(E67:P67)</f>
        <v>0</v>
      </c>
    </row>
    <row r="68" spans="2:17" ht="13.5" customHeight="1">
      <c r="B68" s="50"/>
      <c r="C68" s="27" t="s">
        <v>52</v>
      </c>
      <c r="D68" s="25" t="s">
        <v>148</v>
      </c>
      <c r="E68" s="36">
        <f>+E70+E71</f>
        <v>0</v>
      </c>
      <c r="F68" s="36">
        <f aca="true" t="shared" si="22" ref="F68:P68">+F70+F71</f>
        <v>0</v>
      </c>
      <c r="G68" s="36">
        <f t="shared" si="22"/>
        <v>0</v>
      </c>
      <c r="H68" s="36">
        <f t="shared" si="22"/>
        <v>0</v>
      </c>
      <c r="I68" s="36">
        <f t="shared" si="22"/>
        <v>0</v>
      </c>
      <c r="J68" s="36">
        <f t="shared" si="22"/>
        <v>0</v>
      </c>
      <c r="K68" s="36">
        <f t="shared" si="22"/>
        <v>0</v>
      </c>
      <c r="L68" s="36">
        <f t="shared" si="22"/>
        <v>0</v>
      </c>
      <c r="M68" s="36">
        <f t="shared" si="22"/>
        <v>0</v>
      </c>
      <c r="N68" s="36">
        <f t="shared" si="22"/>
        <v>0</v>
      </c>
      <c r="O68" s="36">
        <f t="shared" si="22"/>
        <v>0</v>
      </c>
      <c r="P68" s="36">
        <f t="shared" si="22"/>
        <v>0</v>
      </c>
      <c r="Q68" s="95">
        <f>SUM(E68:P68)</f>
        <v>0</v>
      </c>
    </row>
    <row r="69" spans="2:17" ht="13.5" customHeight="1">
      <c r="B69" s="50" t="s">
        <v>137</v>
      </c>
      <c r="C69" s="24" t="s">
        <v>69</v>
      </c>
      <c r="D69" s="25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95"/>
    </row>
    <row r="70" spans="2:17" ht="13.5" customHeight="1">
      <c r="B70" s="50" t="s">
        <v>138</v>
      </c>
      <c r="C70" s="93" t="s">
        <v>97</v>
      </c>
      <c r="D70" s="25" t="s">
        <v>148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26"/>
    </row>
    <row r="71" spans="2:17" ht="13.5" customHeight="1">
      <c r="B71" s="50" t="s">
        <v>139</v>
      </c>
      <c r="C71" s="24" t="s">
        <v>37</v>
      </c>
      <c r="D71" s="25" t="s">
        <v>148</v>
      </c>
      <c r="E71" s="36">
        <f>E72+E75</f>
        <v>0</v>
      </c>
      <c r="F71" s="36">
        <f aca="true" t="shared" si="23" ref="F71:P71">F72+F75</f>
        <v>0</v>
      </c>
      <c r="G71" s="36">
        <f t="shared" si="23"/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0</v>
      </c>
      <c r="P71" s="36">
        <f t="shared" si="23"/>
        <v>0</v>
      </c>
      <c r="Q71" s="26">
        <f aca="true" t="shared" si="24" ref="Q71:Q78">SUM(E71:P71)</f>
        <v>0</v>
      </c>
    </row>
    <row r="72" spans="2:17" ht="13.5" customHeight="1">
      <c r="B72" s="50" t="s">
        <v>140</v>
      </c>
      <c r="C72" s="49" t="s">
        <v>103</v>
      </c>
      <c r="D72" s="25" t="s">
        <v>148</v>
      </c>
      <c r="E72" s="36">
        <f aca="true" t="shared" si="25" ref="E72:P72">E73+E74</f>
        <v>0</v>
      </c>
      <c r="F72" s="36">
        <f t="shared" si="25"/>
        <v>0</v>
      </c>
      <c r="G72" s="36">
        <f t="shared" si="25"/>
        <v>0</v>
      </c>
      <c r="H72" s="36">
        <f t="shared" si="25"/>
        <v>0</v>
      </c>
      <c r="I72" s="36">
        <f t="shared" si="25"/>
        <v>0</v>
      </c>
      <c r="J72" s="36">
        <f t="shared" si="25"/>
        <v>0</v>
      </c>
      <c r="K72" s="36">
        <f t="shared" si="25"/>
        <v>0</v>
      </c>
      <c r="L72" s="36">
        <f t="shared" si="25"/>
        <v>0</v>
      </c>
      <c r="M72" s="36">
        <f t="shared" si="25"/>
        <v>0</v>
      </c>
      <c r="N72" s="36">
        <f t="shared" si="25"/>
        <v>0</v>
      </c>
      <c r="O72" s="36">
        <f t="shared" si="25"/>
        <v>0</v>
      </c>
      <c r="P72" s="36">
        <f t="shared" si="25"/>
        <v>0</v>
      </c>
      <c r="Q72" s="26">
        <f t="shared" si="24"/>
        <v>0</v>
      </c>
    </row>
    <row r="73" spans="2:17" ht="13.5" customHeight="1">
      <c r="B73" s="50" t="s">
        <v>141</v>
      </c>
      <c r="C73" s="49" t="s">
        <v>104</v>
      </c>
      <c r="D73" s="25" t="s">
        <v>148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26">
        <f t="shared" si="24"/>
        <v>0</v>
      </c>
    </row>
    <row r="74" spans="2:17" ht="13.5" customHeight="1">
      <c r="B74" s="50" t="s">
        <v>142</v>
      </c>
      <c r="C74" s="49" t="s">
        <v>105</v>
      </c>
      <c r="D74" s="25" t="s">
        <v>148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26">
        <f t="shared" si="24"/>
        <v>0</v>
      </c>
    </row>
    <row r="75" spans="2:17" ht="13.5" customHeight="1">
      <c r="B75" s="50" t="s">
        <v>143</v>
      </c>
      <c r="C75" s="49" t="s">
        <v>106</v>
      </c>
      <c r="D75" s="25" t="s">
        <v>148</v>
      </c>
      <c r="E75" s="36">
        <f aca="true" t="shared" si="26" ref="E75:P75">E76+E77</f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6">
        <f t="shared" si="26"/>
        <v>0</v>
      </c>
      <c r="K75" s="36">
        <f t="shared" si="26"/>
        <v>0</v>
      </c>
      <c r="L75" s="36">
        <f t="shared" si="26"/>
        <v>0</v>
      </c>
      <c r="M75" s="36">
        <f t="shared" si="26"/>
        <v>0</v>
      </c>
      <c r="N75" s="36">
        <f t="shared" si="26"/>
        <v>0</v>
      </c>
      <c r="O75" s="36">
        <f t="shared" si="26"/>
        <v>0</v>
      </c>
      <c r="P75" s="36">
        <f t="shared" si="26"/>
        <v>0</v>
      </c>
      <c r="Q75" s="26">
        <f t="shared" si="24"/>
        <v>0</v>
      </c>
    </row>
    <row r="76" spans="2:17" ht="13.5" customHeight="1">
      <c r="B76" s="50" t="s">
        <v>144</v>
      </c>
      <c r="C76" s="49" t="s">
        <v>104</v>
      </c>
      <c r="D76" s="25" t="s">
        <v>148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26">
        <f t="shared" si="24"/>
        <v>0</v>
      </c>
    </row>
    <row r="77" spans="2:17" ht="13.5" customHeight="1">
      <c r="B77" s="50" t="s">
        <v>150</v>
      </c>
      <c r="C77" s="49" t="s">
        <v>105</v>
      </c>
      <c r="D77" s="25" t="s">
        <v>148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26">
        <f t="shared" si="24"/>
        <v>0</v>
      </c>
    </row>
    <row r="78" spans="2:17" ht="13.5" customHeight="1">
      <c r="B78" s="50" t="s">
        <v>41</v>
      </c>
      <c r="C78" s="24" t="s">
        <v>53</v>
      </c>
      <c r="D78" s="25" t="s">
        <v>148</v>
      </c>
      <c r="E78" s="36">
        <f>E79+E83+E89+E95</f>
        <v>0</v>
      </c>
      <c r="F78" s="36">
        <f aca="true" t="shared" si="27" ref="F78:O78">F79+F83+F89+F95</f>
        <v>0</v>
      </c>
      <c r="G78" s="36">
        <f t="shared" si="27"/>
        <v>0</v>
      </c>
      <c r="H78" s="36">
        <f t="shared" si="27"/>
        <v>0</v>
      </c>
      <c r="I78" s="36">
        <f t="shared" si="27"/>
        <v>0</v>
      </c>
      <c r="J78" s="36">
        <f t="shared" si="27"/>
        <v>0</v>
      </c>
      <c r="K78" s="36">
        <f t="shared" si="27"/>
        <v>0</v>
      </c>
      <c r="L78" s="36">
        <f t="shared" si="27"/>
        <v>0</v>
      </c>
      <c r="M78" s="36">
        <f t="shared" si="27"/>
        <v>0</v>
      </c>
      <c r="N78" s="36">
        <f t="shared" si="27"/>
        <v>0</v>
      </c>
      <c r="O78" s="36">
        <f t="shared" si="27"/>
        <v>0</v>
      </c>
      <c r="P78" s="36">
        <f>P79+P83+P89+P95</f>
        <v>0</v>
      </c>
      <c r="Q78" s="26">
        <f t="shared" si="24"/>
        <v>0</v>
      </c>
    </row>
    <row r="79" spans="2:17" ht="13.5" customHeight="1">
      <c r="B79" s="50"/>
      <c r="C79" s="27" t="s">
        <v>51</v>
      </c>
      <c r="D79" s="25" t="s">
        <v>148</v>
      </c>
      <c r="E79" s="36">
        <f>+E81+E82</f>
        <v>0</v>
      </c>
      <c r="F79" s="36">
        <f aca="true" t="shared" si="28" ref="F79:P79">+F81+F82</f>
        <v>0</v>
      </c>
      <c r="G79" s="36">
        <f t="shared" si="28"/>
        <v>0</v>
      </c>
      <c r="H79" s="36">
        <f t="shared" si="28"/>
        <v>0</v>
      </c>
      <c r="I79" s="36">
        <f t="shared" si="28"/>
        <v>0</v>
      </c>
      <c r="J79" s="36">
        <f t="shared" si="28"/>
        <v>0</v>
      </c>
      <c r="K79" s="36">
        <f t="shared" si="28"/>
        <v>0</v>
      </c>
      <c r="L79" s="36">
        <f t="shared" si="28"/>
        <v>0</v>
      </c>
      <c r="M79" s="36">
        <f t="shared" si="28"/>
        <v>0</v>
      </c>
      <c r="N79" s="36">
        <f t="shared" si="28"/>
        <v>0</v>
      </c>
      <c r="O79" s="36">
        <f t="shared" si="28"/>
        <v>0</v>
      </c>
      <c r="P79" s="36">
        <f t="shared" si="28"/>
        <v>0</v>
      </c>
      <c r="Q79" s="95">
        <f>SUM(E79:P79)</f>
        <v>0</v>
      </c>
    </row>
    <row r="80" spans="2:17" ht="13.5" customHeight="1">
      <c r="B80" s="50" t="s">
        <v>48</v>
      </c>
      <c r="C80" s="24" t="s">
        <v>69</v>
      </c>
      <c r="D80" s="2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95"/>
    </row>
    <row r="81" spans="2:17" ht="13.5" customHeight="1">
      <c r="B81" s="50" t="s">
        <v>49</v>
      </c>
      <c r="C81" s="93" t="s">
        <v>97</v>
      </c>
      <c r="D81" s="25" t="s">
        <v>148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26"/>
    </row>
    <row r="82" spans="2:17" ht="13.5" customHeight="1">
      <c r="B82" s="50" t="s">
        <v>96</v>
      </c>
      <c r="C82" s="24" t="s">
        <v>37</v>
      </c>
      <c r="D82" s="25" t="s">
        <v>148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26">
        <f>SUM(E82:P82)</f>
        <v>0</v>
      </c>
    </row>
    <row r="83" spans="2:17" ht="13.5" customHeight="1">
      <c r="B83" s="50"/>
      <c r="C83" s="27" t="s">
        <v>52</v>
      </c>
      <c r="D83" s="25" t="s">
        <v>148</v>
      </c>
      <c r="E83" s="36">
        <f>+E85+E86</f>
        <v>0</v>
      </c>
      <c r="F83" s="36">
        <f aca="true" t="shared" si="29" ref="F83:P83">+F85+F86</f>
        <v>0</v>
      </c>
      <c r="G83" s="36">
        <f t="shared" si="29"/>
        <v>0</v>
      </c>
      <c r="H83" s="36">
        <f t="shared" si="29"/>
        <v>0</v>
      </c>
      <c r="I83" s="36">
        <f t="shared" si="29"/>
        <v>0</v>
      </c>
      <c r="J83" s="36">
        <f t="shared" si="29"/>
        <v>0</v>
      </c>
      <c r="K83" s="36">
        <f t="shared" si="29"/>
        <v>0</v>
      </c>
      <c r="L83" s="36">
        <f t="shared" si="29"/>
        <v>0</v>
      </c>
      <c r="M83" s="36">
        <f t="shared" si="29"/>
        <v>0</v>
      </c>
      <c r="N83" s="36">
        <f t="shared" si="29"/>
        <v>0</v>
      </c>
      <c r="O83" s="36">
        <f t="shared" si="29"/>
        <v>0</v>
      </c>
      <c r="P83" s="36">
        <f t="shared" si="29"/>
        <v>0</v>
      </c>
      <c r="Q83" s="26">
        <f>SUM(E83:P83)</f>
        <v>0</v>
      </c>
    </row>
    <row r="84" spans="2:17" ht="13.5" customHeight="1">
      <c r="B84" s="50" t="s">
        <v>145</v>
      </c>
      <c r="C84" s="24" t="s">
        <v>69</v>
      </c>
      <c r="D84" s="25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95"/>
    </row>
    <row r="85" spans="2:17" ht="13.5" customHeight="1">
      <c r="B85" s="50" t="s">
        <v>146</v>
      </c>
      <c r="C85" s="93" t="s">
        <v>97</v>
      </c>
      <c r="D85" s="25" t="s">
        <v>148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26"/>
    </row>
    <row r="86" spans="2:17" ht="13.5" customHeight="1">
      <c r="B86" s="50" t="s">
        <v>157</v>
      </c>
      <c r="C86" s="24" t="s">
        <v>37</v>
      </c>
      <c r="D86" s="25" t="s">
        <v>148</v>
      </c>
      <c r="E86" s="36">
        <f aca="true" t="shared" si="30" ref="E86:P86">E87+E88</f>
        <v>0</v>
      </c>
      <c r="F86" s="36">
        <f t="shared" si="30"/>
        <v>0</v>
      </c>
      <c r="G86" s="36">
        <f t="shared" si="30"/>
        <v>0</v>
      </c>
      <c r="H86" s="36">
        <f t="shared" si="30"/>
        <v>0</v>
      </c>
      <c r="I86" s="36">
        <f t="shared" si="30"/>
        <v>0</v>
      </c>
      <c r="J86" s="36">
        <f t="shared" si="30"/>
        <v>0</v>
      </c>
      <c r="K86" s="36">
        <f t="shared" si="30"/>
        <v>0</v>
      </c>
      <c r="L86" s="36">
        <f t="shared" si="30"/>
        <v>0</v>
      </c>
      <c r="M86" s="36">
        <f t="shared" si="30"/>
        <v>0</v>
      </c>
      <c r="N86" s="36">
        <f t="shared" si="30"/>
        <v>0</v>
      </c>
      <c r="O86" s="36">
        <f t="shared" si="30"/>
        <v>0</v>
      </c>
      <c r="P86" s="36">
        <f t="shared" si="30"/>
        <v>0</v>
      </c>
      <c r="Q86" s="26">
        <f>SUM(E86:P86)</f>
        <v>0</v>
      </c>
    </row>
    <row r="87" spans="2:17" ht="13.5" customHeight="1">
      <c r="B87" s="50" t="s">
        <v>158</v>
      </c>
      <c r="C87" s="49" t="s">
        <v>103</v>
      </c>
      <c r="D87" s="25" t="s">
        <v>148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6">
        <f>SUM(E87:P87)</f>
        <v>0</v>
      </c>
    </row>
    <row r="88" spans="2:17" ht="13.5" customHeight="1">
      <c r="B88" s="50" t="s">
        <v>159</v>
      </c>
      <c r="C88" s="49" t="s">
        <v>106</v>
      </c>
      <c r="D88" s="25" t="s">
        <v>148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26">
        <f>SUM(E88:P88)</f>
        <v>0</v>
      </c>
    </row>
    <row r="89" spans="2:17" ht="13.5" customHeight="1">
      <c r="B89" s="50"/>
      <c r="C89" s="27" t="s">
        <v>147</v>
      </c>
      <c r="D89" s="25" t="s">
        <v>148</v>
      </c>
      <c r="E89" s="36">
        <f>+E91+E92</f>
        <v>0</v>
      </c>
      <c r="F89" s="36">
        <f aca="true" t="shared" si="31" ref="F89:P89">+F91+F92</f>
        <v>0</v>
      </c>
      <c r="G89" s="36">
        <f t="shared" si="31"/>
        <v>0</v>
      </c>
      <c r="H89" s="36">
        <f t="shared" si="31"/>
        <v>0</v>
      </c>
      <c r="I89" s="36">
        <f t="shared" si="31"/>
        <v>0</v>
      </c>
      <c r="J89" s="36">
        <f t="shared" si="31"/>
        <v>0</v>
      </c>
      <c r="K89" s="36">
        <f t="shared" si="31"/>
        <v>0</v>
      </c>
      <c r="L89" s="36">
        <f t="shared" si="31"/>
        <v>0</v>
      </c>
      <c r="M89" s="36">
        <f t="shared" si="31"/>
        <v>0</v>
      </c>
      <c r="N89" s="36">
        <f t="shared" si="31"/>
        <v>0</v>
      </c>
      <c r="O89" s="36">
        <f t="shared" si="31"/>
        <v>0</v>
      </c>
      <c r="P89" s="36">
        <f t="shared" si="31"/>
        <v>0</v>
      </c>
      <c r="Q89" s="26">
        <f>SUM(E89:P89)</f>
        <v>0</v>
      </c>
    </row>
    <row r="90" spans="2:17" ht="13.5" customHeight="1">
      <c r="B90" s="50" t="s">
        <v>160</v>
      </c>
      <c r="C90" s="24" t="s">
        <v>69</v>
      </c>
      <c r="D90" s="25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95"/>
    </row>
    <row r="91" spans="2:17" ht="13.5" customHeight="1">
      <c r="B91" s="50" t="s">
        <v>161</v>
      </c>
      <c r="C91" s="93" t="s">
        <v>97</v>
      </c>
      <c r="D91" s="25" t="s">
        <v>148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26">
        <f>SUM(E91:P91)</f>
        <v>0</v>
      </c>
    </row>
    <row r="92" spans="2:17" ht="13.5" customHeight="1">
      <c r="B92" s="50" t="s">
        <v>162</v>
      </c>
      <c r="C92" s="44" t="s">
        <v>37</v>
      </c>
      <c r="D92" s="25" t="s">
        <v>148</v>
      </c>
      <c r="E92" s="36">
        <f aca="true" t="shared" si="32" ref="E92:P92">E93+E94</f>
        <v>0</v>
      </c>
      <c r="F92" s="36">
        <f t="shared" si="32"/>
        <v>0</v>
      </c>
      <c r="G92" s="36">
        <f t="shared" si="32"/>
        <v>0</v>
      </c>
      <c r="H92" s="36">
        <f t="shared" si="32"/>
        <v>0</v>
      </c>
      <c r="I92" s="36">
        <f t="shared" si="32"/>
        <v>0</v>
      </c>
      <c r="J92" s="36">
        <f t="shared" si="32"/>
        <v>0</v>
      </c>
      <c r="K92" s="36">
        <f t="shared" si="32"/>
        <v>0</v>
      </c>
      <c r="L92" s="36">
        <f t="shared" si="32"/>
        <v>0</v>
      </c>
      <c r="M92" s="36">
        <f t="shared" si="32"/>
        <v>0</v>
      </c>
      <c r="N92" s="36">
        <f t="shared" si="32"/>
        <v>0</v>
      </c>
      <c r="O92" s="36">
        <f t="shared" si="32"/>
        <v>0</v>
      </c>
      <c r="P92" s="36">
        <f t="shared" si="32"/>
        <v>0</v>
      </c>
      <c r="Q92" s="26">
        <f>SUM(E92:P92)</f>
        <v>0</v>
      </c>
    </row>
    <row r="93" spans="2:17" ht="13.5" customHeight="1">
      <c r="B93" s="50" t="s">
        <v>163</v>
      </c>
      <c r="C93" s="98" t="s">
        <v>103</v>
      </c>
      <c r="D93" s="25" t="s">
        <v>148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26">
        <f>SUM(E93:P93)</f>
        <v>0</v>
      </c>
    </row>
    <row r="94" spans="2:17" ht="13.5" customHeight="1">
      <c r="B94" s="50" t="s">
        <v>164</v>
      </c>
      <c r="C94" s="98" t="s">
        <v>106</v>
      </c>
      <c r="D94" s="25" t="s">
        <v>148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26">
        <f>SUM(E94:P94)</f>
        <v>0</v>
      </c>
    </row>
    <row r="95" spans="2:17" ht="13.5" customHeight="1">
      <c r="B95" s="88"/>
      <c r="C95" s="131" t="s">
        <v>54</v>
      </c>
      <c r="D95" s="21" t="s">
        <v>148</v>
      </c>
      <c r="E95" s="35">
        <f>+E97+E98</f>
        <v>0</v>
      </c>
      <c r="F95" s="35">
        <f aca="true" t="shared" si="33" ref="F95:P95">+F97+F98</f>
        <v>0</v>
      </c>
      <c r="G95" s="35">
        <f t="shared" si="33"/>
        <v>0</v>
      </c>
      <c r="H95" s="35">
        <f t="shared" si="33"/>
        <v>0</v>
      </c>
      <c r="I95" s="35">
        <f t="shared" si="33"/>
        <v>0</v>
      </c>
      <c r="J95" s="35">
        <f t="shared" si="33"/>
        <v>0</v>
      </c>
      <c r="K95" s="35">
        <f t="shared" si="33"/>
        <v>0</v>
      </c>
      <c r="L95" s="35">
        <f t="shared" si="33"/>
        <v>0</v>
      </c>
      <c r="M95" s="35">
        <f t="shared" si="33"/>
        <v>0</v>
      </c>
      <c r="N95" s="35">
        <f t="shared" si="33"/>
        <v>0</v>
      </c>
      <c r="O95" s="35">
        <f t="shared" si="33"/>
        <v>0</v>
      </c>
      <c r="P95" s="35">
        <f t="shared" si="33"/>
        <v>0</v>
      </c>
      <c r="Q95" s="22">
        <f>SUM(E95:P95)</f>
        <v>0</v>
      </c>
    </row>
    <row r="96" spans="2:17" ht="13.5" customHeight="1">
      <c r="B96" s="50" t="s">
        <v>165</v>
      </c>
      <c r="C96" s="24" t="s">
        <v>69</v>
      </c>
      <c r="D96" s="25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95"/>
    </row>
    <row r="97" spans="2:17" ht="13.5" customHeight="1">
      <c r="B97" s="50" t="s">
        <v>166</v>
      </c>
      <c r="C97" s="93" t="s">
        <v>97</v>
      </c>
      <c r="D97" s="25" t="s">
        <v>148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26">
        <f>SUM(E97:P97)</f>
        <v>0</v>
      </c>
    </row>
    <row r="98" spans="2:17" ht="13.5" customHeight="1">
      <c r="B98" s="50" t="s">
        <v>167</v>
      </c>
      <c r="C98" s="44" t="s">
        <v>37</v>
      </c>
      <c r="D98" s="25" t="s">
        <v>148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26">
        <f>SUM(E98:P98)</f>
        <v>0</v>
      </c>
    </row>
    <row r="99" spans="2:17" ht="13.5" customHeight="1">
      <c r="B99" s="43" t="s">
        <v>42</v>
      </c>
      <c r="C99" s="52" t="s">
        <v>168</v>
      </c>
      <c r="D99" s="31" t="s">
        <v>148</v>
      </c>
      <c r="E99" s="32">
        <f>E60+E48</f>
        <v>0</v>
      </c>
      <c r="F99" s="32">
        <f aca="true" t="shared" si="34" ref="F99:P99">F60+F48</f>
        <v>0</v>
      </c>
      <c r="G99" s="32">
        <f t="shared" si="34"/>
        <v>0</v>
      </c>
      <c r="H99" s="32">
        <f t="shared" si="34"/>
        <v>0</v>
      </c>
      <c r="I99" s="32">
        <f t="shared" si="34"/>
        <v>0</v>
      </c>
      <c r="J99" s="32">
        <f t="shared" si="34"/>
        <v>0</v>
      </c>
      <c r="K99" s="32">
        <f t="shared" si="34"/>
        <v>0</v>
      </c>
      <c r="L99" s="32">
        <f t="shared" si="34"/>
        <v>0</v>
      </c>
      <c r="M99" s="32">
        <f t="shared" si="34"/>
        <v>0</v>
      </c>
      <c r="N99" s="32">
        <f t="shared" si="34"/>
        <v>0</v>
      </c>
      <c r="O99" s="32">
        <f t="shared" si="34"/>
        <v>0</v>
      </c>
      <c r="P99" s="32">
        <f t="shared" si="34"/>
        <v>0</v>
      </c>
      <c r="Q99" s="33">
        <f>SUM(E99:P99)</f>
        <v>0</v>
      </c>
    </row>
    <row r="100" spans="2:17" ht="13.5" customHeight="1">
      <c r="B100" s="43" t="s">
        <v>43</v>
      </c>
      <c r="C100" s="18" t="s">
        <v>55</v>
      </c>
      <c r="D100" s="31" t="s">
        <v>148</v>
      </c>
      <c r="E100" s="72">
        <f>E103+E106</f>
        <v>0</v>
      </c>
      <c r="F100" s="72">
        <f aca="true" t="shared" si="35" ref="F100:P100">F103+F106</f>
        <v>0</v>
      </c>
      <c r="G100" s="72">
        <f t="shared" si="35"/>
        <v>0</v>
      </c>
      <c r="H100" s="72">
        <f t="shared" si="35"/>
        <v>0</v>
      </c>
      <c r="I100" s="72">
        <f t="shared" si="35"/>
        <v>0</v>
      </c>
      <c r="J100" s="72">
        <f t="shared" si="35"/>
        <v>0</v>
      </c>
      <c r="K100" s="72">
        <f t="shared" si="35"/>
        <v>0</v>
      </c>
      <c r="L100" s="72">
        <f t="shared" si="35"/>
        <v>0</v>
      </c>
      <c r="M100" s="72">
        <f t="shared" si="35"/>
        <v>0</v>
      </c>
      <c r="N100" s="72">
        <f t="shared" si="35"/>
        <v>0</v>
      </c>
      <c r="O100" s="72">
        <f t="shared" si="35"/>
        <v>0</v>
      </c>
      <c r="P100" s="72">
        <f t="shared" si="35"/>
        <v>0</v>
      </c>
      <c r="Q100" s="33">
        <f>SUM(E100:P100)</f>
        <v>0</v>
      </c>
    </row>
    <row r="101" spans="2:17" ht="13.5" customHeight="1">
      <c r="B101" s="76" t="s">
        <v>62</v>
      </c>
      <c r="C101" s="77" t="s">
        <v>68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</row>
    <row r="102" spans="2:17" ht="13.5" customHeight="1">
      <c r="B102" s="50" t="s">
        <v>64</v>
      </c>
      <c r="C102" s="79" t="s">
        <v>91</v>
      </c>
      <c r="D102" s="25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26"/>
    </row>
    <row r="103" spans="2:17" ht="13.5" customHeight="1">
      <c r="B103" s="50" t="s">
        <v>65</v>
      </c>
      <c r="C103" s="79" t="s">
        <v>37</v>
      </c>
      <c r="D103" s="25" t="s">
        <v>148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26">
        <f>SUM(E103:P103)</f>
        <v>0</v>
      </c>
    </row>
    <row r="104" spans="2:17" ht="13.5" customHeight="1">
      <c r="B104" s="50" t="s">
        <v>63</v>
      </c>
      <c r="C104" s="80" t="s">
        <v>70</v>
      </c>
      <c r="D104" s="25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3"/>
    </row>
    <row r="105" spans="2:17" ht="13.5" customHeight="1">
      <c r="B105" s="50" t="s">
        <v>66</v>
      </c>
      <c r="C105" s="79" t="s">
        <v>71</v>
      </c>
      <c r="D105" s="25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26"/>
    </row>
    <row r="106" spans="2:17" ht="13.5" customHeight="1">
      <c r="B106" s="81" t="s">
        <v>67</v>
      </c>
      <c r="C106" s="132" t="s">
        <v>37</v>
      </c>
      <c r="D106" s="46" t="s">
        <v>148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48">
        <f>SUM(E106:P106)</f>
        <v>0</v>
      </c>
    </row>
    <row r="107" spans="2:17" ht="13.5" customHeight="1">
      <c r="B107" s="43" t="s">
        <v>44</v>
      </c>
      <c r="C107" s="52" t="s">
        <v>153</v>
      </c>
      <c r="D107" s="46" t="s">
        <v>148</v>
      </c>
      <c r="E107" s="32">
        <f>E99+E100</f>
        <v>0</v>
      </c>
      <c r="F107" s="32">
        <f aca="true" t="shared" si="36" ref="F107:P107">F99+F100</f>
        <v>0</v>
      </c>
      <c r="G107" s="32">
        <f t="shared" si="36"/>
        <v>0</v>
      </c>
      <c r="H107" s="32">
        <f t="shared" si="36"/>
        <v>0</v>
      </c>
      <c r="I107" s="32">
        <f t="shared" si="36"/>
        <v>0</v>
      </c>
      <c r="J107" s="32">
        <f t="shared" si="36"/>
        <v>0</v>
      </c>
      <c r="K107" s="32">
        <f t="shared" si="36"/>
        <v>0</v>
      </c>
      <c r="L107" s="32">
        <f t="shared" si="36"/>
        <v>0</v>
      </c>
      <c r="M107" s="32">
        <f t="shared" si="36"/>
        <v>0</v>
      </c>
      <c r="N107" s="32">
        <f t="shared" si="36"/>
        <v>0</v>
      </c>
      <c r="O107" s="32">
        <f t="shared" si="36"/>
        <v>0</v>
      </c>
      <c r="P107" s="32">
        <f t="shared" si="36"/>
        <v>0</v>
      </c>
      <c r="Q107" s="33">
        <f>SUM(E107:P107)</f>
        <v>0</v>
      </c>
    </row>
    <row r="108" spans="2:17" ht="13.5" customHeight="1" thickBot="1">
      <c r="B108" s="53" t="s">
        <v>169</v>
      </c>
      <c r="C108" s="54" t="s">
        <v>56</v>
      </c>
      <c r="D108" s="55" t="s">
        <v>148</v>
      </c>
      <c r="E108" s="56">
        <f>E47+E107</f>
        <v>0</v>
      </c>
      <c r="F108" s="56">
        <f aca="true" t="shared" si="37" ref="F108:P108">F47+F107</f>
        <v>0</v>
      </c>
      <c r="G108" s="56">
        <f t="shared" si="37"/>
        <v>0</v>
      </c>
      <c r="H108" s="56">
        <f t="shared" si="37"/>
        <v>0</v>
      </c>
      <c r="I108" s="56">
        <f t="shared" si="37"/>
        <v>0</v>
      </c>
      <c r="J108" s="56">
        <f t="shared" si="37"/>
        <v>0</v>
      </c>
      <c r="K108" s="56">
        <f t="shared" si="37"/>
        <v>0</v>
      </c>
      <c r="L108" s="56">
        <f t="shared" si="37"/>
        <v>0</v>
      </c>
      <c r="M108" s="56">
        <f t="shared" si="37"/>
        <v>0</v>
      </c>
      <c r="N108" s="56">
        <f t="shared" si="37"/>
        <v>0</v>
      </c>
      <c r="O108" s="56">
        <f t="shared" si="37"/>
        <v>0</v>
      </c>
      <c r="P108" s="56">
        <f t="shared" si="37"/>
        <v>0</v>
      </c>
      <c r="Q108" s="57">
        <f>SUM(E108:P108)</f>
        <v>0</v>
      </c>
    </row>
    <row r="109" ht="13.5" customHeight="1" thickTop="1"/>
    <row r="110" ht="13.5" customHeight="1"/>
    <row r="111" spans="2:17" ht="13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40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6.7109375" style="37" customWidth="1"/>
    <col min="3" max="3" width="32.7109375" style="13" customWidth="1"/>
    <col min="4" max="4" width="9.8515625" style="13" bestFit="1" customWidth="1"/>
    <col min="5" max="16" width="8.7109375" style="13" customWidth="1"/>
    <col min="17" max="17" width="12.7109375" style="13" customWidth="1"/>
    <col min="18" max="18" width="2.28125" style="13" customWidth="1"/>
    <col min="19" max="16384" width="9.140625" style="13" customWidth="1"/>
  </cols>
  <sheetData>
    <row r="1" spans="1:4" ht="13.5" customHeight="1">
      <c r="A1" s="120" t="s">
        <v>20</v>
      </c>
      <c r="B1" s="121"/>
      <c r="C1" s="11"/>
      <c r="D1" s="10"/>
    </row>
    <row r="2" spans="1:4" ht="13.5" customHeight="1">
      <c r="A2" s="120"/>
      <c r="B2" s="121"/>
      <c r="C2" s="11"/>
      <c r="D2" s="10"/>
    </row>
    <row r="3" spans="1:4" ht="13.5" customHeight="1">
      <c r="A3" s="124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124"/>
      <c r="B4" s="9" t="str">
        <f>+CONCATENATE('Poc.strana'!$A$17," ",'Poc.strana'!$B$17)</f>
        <v>Енергетска делатност: Дистрибуција електричне енергије и управљање затвореним дистрибутивним системом</v>
      </c>
      <c r="C4" s="9"/>
      <c r="D4" s="10"/>
    </row>
    <row r="5" spans="1:2" ht="13.5" customHeight="1">
      <c r="A5" s="123"/>
      <c r="B5" s="9" t="str">
        <f>+CONCATENATE('Poc.strana'!$A$35," ",'Poc.strana'!$C$35)</f>
        <v>Датум обраде: </v>
      </c>
    </row>
    <row r="6" ht="13.5" customHeight="1"/>
    <row r="7" spans="2:17" ht="13.5" customHeight="1">
      <c r="B7" s="151" t="str">
        <f>CONCATENATE("Табела ЕЕ-5-1.3. ПРИХОД ОД ДИСТРИБУЦИЈЕ ЕЛЕКТРИЧНЕ ЕНЕРГИЈЕ - СНАБДЕВАЊЕ НА СЛОБОДНОМ ТРЖИШТУ - РЕАЛИЗАЦИЈА У"," ",'Poc.strana'!$C$25,". ГОДИНИ")</f>
        <v>Табела ЕЕ-5-1.3. ПРИХОД ОД ДИСТРИБУЦИЈЕ ЕЛЕКТРИЧНЕ ЕНЕРГИЈЕ - СНАБДЕВАЊЕ НА СЛОБОДНОМ ТРЖИШТУ - РЕАЛИЗАЦИЈА У 2018. ГОДИНИ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3:8" ht="13.5" customHeight="1" thickBot="1">
      <c r="C8" s="14"/>
      <c r="D8" s="14"/>
      <c r="E8" s="38"/>
      <c r="F8" s="15"/>
      <c r="G8" s="15"/>
      <c r="H8" s="15"/>
    </row>
    <row r="9" spans="2:17" ht="13.5" customHeight="1" thickBot="1" thickTop="1">
      <c r="B9" s="69" t="s">
        <v>58</v>
      </c>
      <c r="C9" s="68"/>
      <c r="D9" s="66"/>
      <c r="E9" s="66"/>
      <c r="F9" s="162"/>
      <c r="G9" s="162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3.5" customHeight="1" thickTop="1">
      <c r="B10" s="153" t="s">
        <v>0</v>
      </c>
      <c r="C10" s="155" t="s">
        <v>21</v>
      </c>
      <c r="D10" s="157" t="s">
        <v>22</v>
      </c>
      <c r="E10" s="159" t="s">
        <v>170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2:17" ht="13.5" customHeight="1">
      <c r="B11" s="154"/>
      <c r="C11" s="156"/>
      <c r="D11" s="158"/>
      <c r="E11" s="31" t="s">
        <v>23</v>
      </c>
      <c r="F11" s="31" t="s">
        <v>24</v>
      </c>
      <c r="G11" s="31" t="s">
        <v>25</v>
      </c>
      <c r="H11" s="31" t="s">
        <v>26</v>
      </c>
      <c r="I11" s="31" t="s">
        <v>27</v>
      </c>
      <c r="J11" s="31" t="s">
        <v>28</v>
      </c>
      <c r="K11" s="39" t="s">
        <v>29</v>
      </c>
      <c r="L11" s="39" t="s">
        <v>30</v>
      </c>
      <c r="M11" s="39" t="s">
        <v>31</v>
      </c>
      <c r="N11" s="39" t="s">
        <v>32</v>
      </c>
      <c r="O11" s="39" t="s">
        <v>33</v>
      </c>
      <c r="P11" s="39" t="s">
        <v>34</v>
      </c>
      <c r="Q11" s="40" t="s">
        <v>35</v>
      </c>
    </row>
    <row r="12" spans="2:17" ht="13.5" customHeight="1">
      <c r="B12" s="17"/>
      <c r="C12" s="28" t="s">
        <v>98</v>
      </c>
      <c r="D12" s="2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 customHeight="1">
      <c r="B13" s="43" t="s">
        <v>80</v>
      </c>
      <c r="C13" s="18" t="s">
        <v>45</v>
      </c>
      <c r="D13" s="31" t="s">
        <v>148</v>
      </c>
      <c r="E13" s="19">
        <f>E16+E17+E18+E21</f>
        <v>0</v>
      </c>
      <c r="F13" s="19">
        <f aca="true" t="shared" si="0" ref="F13:P13">F16+F17+F18+F21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33">
        <f>SUM(E13:P13)</f>
        <v>0</v>
      </c>
    </row>
    <row r="14" spans="2:17" ht="13.5" customHeight="1">
      <c r="B14" s="76" t="s">
        <v>14</v>
      </c>
      <c r="C14" s="86" t="s">
        <v>69</v>
      </c>
      <c r="D14" s="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87"/>
    </row>
    <row r="15" spans="2:17" ht="13.5" customHeight="1">
      <c r="B15" s="20" t="s">
        <v>81</v>
      </c>
      <c r="C15" s="96" t="s">
        <v>93</v>
      </c>
      <c r="D15" s="9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3.5" customHeight="1">
      <c r="B16" s="23" t="s">
        <v>82</v>
      </c>
      <c r="C16" s="93" t="s">
        <v>97</v>
      </c>
      <c r="D16" s="94" t="s">
        <v>148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5">
        <f>SUM(E16:P16)</f>
        <v>0</v>
      </c>
    </row>
    <row r="17" spans="2:17" ht="13.5" customHeight="1">
      <c r="B17" s="23" t="s">
        <v>94</v>
      </c>
      <c r="C17" s="93" t="s">
        <v>36</v>
      </c>
      <c r="D17" s="94" t="s">
        <v>148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5">
        <f>SUM(E17:P17)</f>
        <v>0</v>
      </c>
    </row>
    <row r="18" spans="2:17" ht="13.5" customHeight="1">
      <c r="B18" s="23" t="s">
        <v>83</v>
      </c>
      <c r="C18" s="24" t="s">
        <v>37</v>
      </c>
      <c r="D18" s="25" t="s">
        <v>148</v>
      </c>
      <c r="E18" s="36">
        <f aca="true" t="shared" si="1" ref="E18:P18">E19+E20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0</v>
      </c>
      <c r="P18" s="36">
        <f t="shared" si="1"/>
        <v>0</v>
      </c>
      <c r="Q18" s="26">
        <f aca="true" t="shared" si="2" ref="Q18:Q25">SUM(E18:P18)</f>
        <v>0</v>
      </c>
    </row>
    <row r="19" spans="2:17" ht="13.5" customHeight="1">
      <c r="B19" s="23" t="s">
        <v>84</v>
      </c>
      <c r="C19" s="27" t="s">
        <v>59</v>
      </c>
      <c r="D19" s="25" t="s">
        <v>148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6">
        <f t="shared" si="2"/>
        <v>0</v>
      </c>
    </row>
    <row r="20" spans="2:17" ht="13.5" customHeight="1">
      <c r="B20" s="23" t="s">
        <v>85</v>
      </c>
      <c r="C20" s="27" t="s">
        <v>60</v>
      </c>
      <c r="D20" s="25" t="s">
        <v>148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6">
        <f t="shared" si="2"/>
        <v>0</v>
      </c>
    </row>
    <row r="21" spans="2:17" ht="13.5" customHeight="1">
      <c r="B21" s="16" t="s">
        <v>86</v>
      </c>
      <c r="C21" s="51" t="s">
        <v>57</v>
      </c>
      <c r="D21" s="29" t="s">
        <v>148</v>
      </c>
      <c r="E21" s="59">
        <f aca="true" t="shared" si="3" ref="E21:P21">+E22+E23</f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26">
        <f t="shared" si="2"/>
        <v>0</v>
      </c>
    </row>
    <row r="22" spans="2:17" ht="13.5" customHeight="1">
      <c r="B22" s="16" t="s">
        <v>87</v>
      </c>
      <c r="C22" s="51" t="s">
        <v>154</v>
      </c>
      <c r="D22" s="29" t="s">
        <v>148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6">
        <f t="shared" si="2"/>
        <v>0</v>
      </c>
    </row>
    <row r="23" spans="2:17" ht="13.5" customHeight="1">
      <c r="B23" s="16" t="s">
        <v>88</v>
      </c>
      <c r="C23" s="28" t="s">
        <v>155</v>
      </c>
      <c r="D23" s="29" t="s">
        <v>148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30">
        <f t="shared" si="2"/>
        <v>0</v>
      </c>
    </row>
    <row r="24" spans="2:17" ht="13.5" customHeight="1">
      <c r="B24" s="17" t="s">
        <v>15</v>
      </c>
      <c r="C24" s="18" t="s">
        <v>78</v>
      </c>
      <c r="D24" s="31" t="s">
        <v>148</v>
      </c>
      <c r="E24" s="32">
        <f>+E25+E36</f>
        <v>0</v>
      </c>
      <c r="F24" s="32">
        <f aca="true" t="shared" si="4" ref="F24:P24">+F25+F36</f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2">
        <f t="shared" si="4"/>
        <v>0</v>
      </c>
      <c r="Q24" s="33">
        <f t="shared" si="2"/>
        <v>0</v>
      </c>
    </row>
    <row r="25" spans="2:17" ht="13.5" customHeight="1">
      <c r="B25" s="90" t="s">
        <v>16</v>
      </c>
      <c r="C25" s="86" t="s">
        <v>46</v>
      </c>
      <c r="D25" s="78" t="s">
        <v>148</v>
      </c>
      <c r="E25" s="91">
        <f>E28+E29+E30+E33</f>
        <v>0</v>
      </c>
      <c r="F25" s="91">
        <f aca="true" t="shared" si="5" ref="F25:P25">F28+F29+F30+F33</f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</v>
      </c>
      <c r="O25" s="91">
        <f t="shared" si="5"/>
        <v>0</v>
      </c>
      <c r="P25" s="91">
        <f t="shared" si="5"/>
        <v>0</v>
      </c>
      <c r="Q25" s="92">
        <f t="shared" si="2"/>
        <v>0</v>
      </c>
    </row>
    <row r="26" spans="2:17" ht="13.5" customHeight="1">
      <c r="B26" s="88" t="s">
        <v>108</v>
      </c>
      <c r="C26" s="34" t="s">
        <v>69</v>
      </c>
      <c r="D26" s="21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89"/>
    </row>
    <row r="27" spans="2:17" ht="13.5" customHeight="1">
      <c r="B27" s="23" t="s">
        <v>109</v>
      </c>
      <c r="C27" s="96" t="s">
        <v>93</v>
      </c>
      <c r="D27" s="9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2:17" ht="13.5" customHeight="1">
      <c r="B28" s="23" t="s">
        <v>110</v>
      </c>
      <c r="C28" s="93" t="s">
        <v>97</v>
      </c>
      <c r="D28" s="94" t="s">
        <v>148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95">
        <f>SUM(E28:P28)</f>
        <v>0</v>
      </c>
    </row>
    <row r="29" spans="2:17" ht="13.5" customHeight="1">
      <c r="B29" s="23" t="s">
        <v>111</v>
      </c>
      <c r="C29" s="93" t="s">
        <v>36</v>
      </c>
      <c r="D29" s="94" t="s">
        <v>148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95">
        <f>SUM(E29:P29)</f>
        <v>0</v>
      </c>
    </row>
    <row r="30" spans="2:17" ht="13.5" customHeight="1">
      <c r="B30" s="23" t="s">
        <v>112</v>
      </c>
      <c r="C30" s="24" t="s">
        <v>37</v>
      </c>
      <c r="D30" s="25" t="s">
        <v>148</v>
      </c>
      <c r="E30" s="36">
        <f aca="true" t="shared" si="6" ref="E30:P30">E31+E32</f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26">
        <f aca="true" t="shared" si="7" ref="Q30:Q36">SUM(E30:P30)</f>
        <v>0</v>
      </c>
    </row>
    <row r="31" spans="2:17" ht="13.5" customHeight="1">
      <c r="B31" s="23" t="s">
        <v>113</v>
      </c>
      <c r="C31" s="27" t="s">
        <v>59</v>
      </c>
      <c r="D31" s="25" t="s">
        <v>148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6">
        <f t="shared" si="7"/>
        <v>0</v>
      </c>
    </row>
    <row r="32" spans="2:17" ht="13.5" customHeight="1">
      <c r="B32" s="23" t="s">
        <v>114</v>
      </c>
      <c r="C32" s="27" t="s">
        <v>60</v>
      </c>
      <c r="D32" s="25" t="s">
        <v>148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6">
        <f t="shared" si="7"/>
        <v>0</v>
      </c>
    </row>
    <row r="33" spans="2:17" ht="13.5" customHeight="1">
      <c r="B33" s="23" t="s">
        <v>115</v>
      </c>
      <c r="C33" s="49" t="s">
        <v>57</v>
      </c>
      <c r="D33" s="25" t="s">
        <v>148</v>
      </c>
      <c r="E33" s="59">
        <f aca="true" t="shared" si="8" ref="E33:P33">+E34+E35</f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0</v>
      </c>
      <c r="P33" s="59">
        <f t="shared" si="8"/>
        <v>0</v>
      </c>
      <c r="Q33" s="26">
        <f t="shared" si="7"/>
        <v>0</v>
      </c>
    </row>
    <row r="34" spans="2:17" ht="13.5" customHeight="1">
      <c r="B34" s="23" t="s">
        <v>116</v>
      </c>
      <c r="C34" s="49" t="s">
        <v>156</v>
      </c>
      <c r="D34" s="25" t="s">
        <v>148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26">
        <f t="shared" si="7"/>
        <v>0</v>
      </c>
    </row>
    <row r="35" spans="2:17" ht="13.5" customHeight="1">
      <c r="B35" s="23" t="s">
        <v>117</v>
      </c>
      <c r="C35" s="24" t="s">
        <v>155</v>
      </c>
      <c r="D35" s="25" t="s">
        <v>148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6">
        <f t="shared" si="7"/>
        <v>0</v>
      </c>
    </row>
    <row r="36" spans="2:17" ht="13.5" customHeight="1">
      <c r="B36" s="23" t="s">
        <v>17</v>
      </c>
      <c r="C36" s="24" t="s">
        <v>79</v>
      </c>
      <c r="D36" s="25" t="s">
        <v>148</v>
      </c>
      <c r="E36" s="36">
        <f>E39+E40+E41+E44</f>
        <v>0</v>
      </c>
      <c r="F36" s="36">
        <f aca="true" t="shared" si="9" ref="F36:P36">F39+F40+F41+F44</f>
        <v>0</v>
      </c>
      <c r="G36" s="36">
        <f t="shared" si="9"/>
        <v>0</v>
      </c>
      <c r="H36" s="36">
        <f t="shared" si="9"/>
        <v>0</v>
      </c>
      <c r="I36" s="36">
        <f t="shared" si="9"/>
        <v>0</v>
      </c>
      <c r="J36" s="36">
        <f t="shared" si="9"/>
        <v>0</v>
      </c>
      <c r="K36" s="36">
        <f t="shared" si="9"/>
        <v>0</v>
      </c>
      <c r="L36" s="36">
        <f t="shared" si="9"/>
        <v>0</v>
      </c>
      <c r="M36" s="36">
        <f t="shared" si="9"/>
        <v>0</v>
      </c>
      <c r="N36" s="36">
        <f t="shared" si="9"/>
        <v>0</v>
      </c>
      <c r="O36" s="36">
        <f t="shared" si="9"/>
        <v>0</v>
      </c>
      <c r="P36" s="36">
        <f t="shared" si="9"/>
        <v>0</v>
      </c>
      <c r="Q36" s="26">
        <f t="shared" si="7"/>
        <v>0</v>
      </c>
    </row>
    <row r="37" spans="2:17" ht="13.5" customHeight="1">
      <c r="B37" s="88" t="s">
        <v>89</v>
      </c>
      <c r="C37" s="34" t="s">
        <v>69</v>
      </c>
      <c r="D37" s="21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89"/>
    </row>
    <row r="38" spans="2:17" ht="13.5" customHeight="1">
      <c r="B38" s="23" t="s">
        <v>90</v>
      </c>
      <c r="C38" s="96" t="s">
        <v>93</v>
      </c>
      <c r="D38" s="97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39" spans="2:17" ht="13.5" customHeight="1">
      <c r="B39" s="23" t="s">
        <v>95</v>
      </c>
      <c r="C39" s="93" t="s">
        <v>97</v>
      </c>
      <c r="D39" s="94" t="s">
        <v>148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5">
        <f>SUM(E39:P39)</f>
        <v>0</v>
      </c>
    </row>
    <row r="40" spans="2:17" ht="13.5" customHeight="1">
      <c r="B40" s="23" t="s">
        <v>118</v>
      </c>
      <c r="C40" s="93" t="s">
        <v>36</v>
      </c>
      <c r="D40" s="94" t="s">
        <v>148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5">
        <f>SUM(E40:P40)</f>
        <v>0</v>
      </c>
    </row>
    <row r="41" spans="2:17" ht="13.5" customHeight="1">
      <c r="B41" s="23" t="s">
        <v>119</v>
      </c>
      <c r="C41" s="24" t="s">
        <v>37</v>
      </c>
      <c r="D41" s="25" t="s">
        <v>148</v>
      </c>
      <c r="E41" s="36">
        <f aca="true" t="shared" si="10" ref="E41:P41">E42+E43</f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26">
        <f aca="true" t="shared" si="11" ref="Q41:Q48">SUM(E41:P41)</f>
        <v>0</v>
      </c>
    </row>
    <row r="42" spans="2:17" ht="13.5" customHeight="1">
      <c r="B42" s="23" t="s">
        <v>120</v>
      </c>
      <c r="C42" s="27" t="s">
        <v>59</v>
      </c>
      <c r="D42" s="25" t="s">
        <v>148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6">
        <f t="shared" si="11"/>
        <v>0</v>
      </c>
    </row>
    <row r="43" spans="2:17" ht="13.5" customHeight="1">
      <c r="B43" s="23" t="s">
        <v>121</v>
      </c>
      <c r="C43" s="27" t="s">
        <v>60</v>
      </c>
      <c r="D43" s="25" t="s">
        <v>148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6">
        <f t="shared" si="11"/>
        <v>0</v>
      </c>
    </row>
    <row r="44" spans="2:17" ht="13.5" customHeight="1">
      <c r="B44" s="23" t="s">
        <v>122</v>
      </c>
      <c r="C44" s="49" t="s">
        <v>57</v>
      </c>
      <c r="D44" s="25" t="s">
        <v>148</v>
      </c>
      <c r="E44" s="60">
        <f aca="true" t="shared" si="12" ref="E44:P44">E45+E46</f>
        <v>0</v>
      </c>
      <c r="F44" s="60">
        <f t="shared" si="12"/>
        <v>0</v>
      </c>
      <c r="G44" s="60">
        <f t="shared" si="12"/>
        <v>0</v>
      </c>
      <c r="H44" s="60">
        <f t="shared" si="12"/>
        <v>0</v>
      </c>
      <c r="I44" s="60">
        <f t="shared" si="12"/>
        <v>0</v>
      </c>
      <c r="J44" s="60">
        <f t="shared" si="12"/>
        <v>0</v>
      </c>
      <c r="K44" s="60">
        <f t="shared" si="12"/>
        <v>0</v>
      </c>
      <c r="L44" s="60">
        <f t="shared" si="12"/>
        <v>0</v>
      </c>
      <c r="M44" s="60">
        <f t="shared" si="12"/>
        <v>0</v>
      </c>
      <c r="N44" s="60">
        <f t="shared" si="12"/>
        <v>0</v>
      </c>
      <c r="O44" s="60">
        <f t="shared" si="12"/>
        <v>0</v>
      </c>
      <c r="P44" s="60">
        <f t="shared" si="12"/>
        <v>0</v>
      </c>
      <c r="Q44" s="26">
        <f t="shared" si="11"/>
        <v>0</v>
      </c>
    </row>
    <row r="45" spans="2:17" ht="13.5" customHeight="1">
      <c r="B45" s="16" t="s">
        <v>123</v>
      </c>
      <c r="C45" s="49" t="s">
        <v>156</v>
      </c>
      <c r="D45" s="25" t="s">
        <v>148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26">
        <f t="shared" si="11"/>
        <v>0</v>
      </c>
    </row>
    <row r="46" spans="2:17" ht="13.5" customHeight="1">
      <c r="B46" s="45" t="s">
        <v>124</v>
      </c>
      <c r="C46" s="58" t="s">
        <v>155</v>
      </c>
      <c r="D46" s="46" t="s">
        <v>148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8">
        <f t="shared" si="11"/>
        <v>0</v>
      </c>
    </row>
    <row r="47" spans="2:17" ht="13.5" customHeight="1">
      <c r="B47" s="61" t="s">
        <v>18</v>
      </c>
      <c r="C47" s="62" t="s">
        <v>47</v>
      </c>
      <c r="D47" s="63" t="s">
        <v>148</v>
      </c>
      <c r="E47" s="64">
        <f>E24+E13</f>
        <v>0</v>
      </c>
      <c r="F47" s="64">
        <f aca="true" t="shared" si="13" ref="F47:P47">F24+F13</f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  <c r="M47" s="64">
        <f t="shared" si="13"/>
        <v>0</v>
      </c>
      <c r="N47" s="64">
        <f t="shared" si="13"/>
        <v>0</v>
      </c>
      <c r="O47" s="64">
        <f t="shared" si="13"/>
        <v>0</v>
      </c>
      <c r="P47" s="64">
        <f t="shared" si="13"/>
        <v>0</v>
      </c>
      <c r="Q47" s="65">
        <f t="shared" si="11"/>
        <v>0</v>
      </c>
    </row>
    <row r="48" spans="2:17" ht="13.5" customHeight="1">
      <c r="B48" s="17" t="s">
        <v>38</v>
      </c>
      <c r="C48" s="18" t="s">
        <v>61</v>
      </c>
      <c r="D48" s="63" t="s">
        <v>148</v>
      </c>
      <c r="E48" s="32">
        <f>E51+E52+E53+E56</f>
        <v>0</v>
      </c>
      <c r="F48" s="32">
        <f aca="true" t="shared" si="14" ref="F48:P48">F51+F52+F53+F56</f>
        <v>0</v>
      </c>
      <c r="G48" s="32">
        <f t="shared" si="14"/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32">
        <f t="shared" si="14"/>
        <v>0</v>
      </c>
      <c r="N48" s="32">
        <f t="shared" si="14"/>
        <v>0</v>
      </c>
      <c r="O48" s="32">
        <f t="shared" si="14"/>
        <v>0</v>
      </c>
      <c r="P48" s="32">
        <f t="shared" si="14"/>
        <v>0</v>
      </c>
      <c r="Q48" s="33">
        <f t="shared" si="11"/>
        <v>0</v>
      </c>
    </row>
    <row r="49" spans="2:17" ht="13.5" customHeight="1">
      <c r="B49" s="76" t="s">
        <v>149</v>
      </c>
      <c r="C49" s="86" t="s">
        <v>69</v>
      </c>
      <c r="D49" s="78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7"/>
    </row>
    <row r="50" spans="2:17" ht="13.5" customHeight="1">
      <c r="B50" s="20" t="s">
        <v>125</v>
      </c>
      <c r="C50" s="96" t="s">
        <v>93</v>
      </c>
      <c r="D50" s="97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ht="13.5" customHeight="1">
      <c r="B51" s="23" t="s">
        <v>126</v>
      </c>
      <c r="C51" s="93" t="s">
        <v>97</v>
      </c>
      <c r="D51" s="94" t="s">
        <v>148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95">
        <f>SUM(E51:P51)</f>
        <v>0</v>
      </c>
    </row>
    <row r="52" spans="2:17" ht="13.5" customHeight="1">
      <c r="B52" s="23" t="s">
        <v>127</v>
      </c>
      <c r="C52" s="93" t="s">
        <v>36</v>
      </c>
      <c r="D52" s="94" t="s">
        <v>148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5">
        <f>SUM(E52:P52)</f>
        <v>0</v>
      </c>
    </row>
    <row r="53" spans="2:17" ht="13.5" customHeight="1">
      <c r="B53" s="23" t="s">
        <v>151</v>
      </c>
      <c r="C53" s="24" t="s">
        <v>37</v>
      </c>
      <c r="D53" s="25" t="s">
        <v>148</v>
      </c>
      <c r="E53" s="36">
        <f aca="true" t="shared" si="15" ref="E53:P53">E54+E55</f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26">
        <f aca="true" t="shared" si="16" ref="Q53:Q58">SUM(E53:P53)</f>
        <v>0</v>
      </c>
    </row>
    <row r="54" spans="2:17" ht="13.5" customHeight="1">
      <c r="B54" s="23" t="s">
        <v>128</v>
      </c>
      <c r="C54" s="27" t="s">
        <v>59</v>
      </c>
      <c r="D54" s="25" t="s">
        <v>148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6">
        <f t="shared" si="16"/>
        <v>0</v>
      </c>
    </row>
    <row r="55" spans="2:17" ht="13.5" customHeight="1">
      <c r="B55" s="23" t="s">
        <v>129</v>
      </c>
      <c r="C55" s="27" t="s">
        <v>60</v>
      </c>
      <c r="D55" s="25" t="s">
        <v>148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26">
        <f t="shared" si="16"/>
        <v>0</v>
      </c>
    </row>
    <row r="56" spans="2:17" ht="13.5" customHeight="1">
      <c r="B56" s="23" t="s">
        <v>152</v>
      </c>
      <c r="C56" s="49" t="s">
        <v>57</v>
      </c>
      <c r="D56" s="25" t="s">
        <v>148</v>
      </c>
      <c r="E56" s="60">
        <f aca="true" t="shared" si="17" ref="E56:P56">E57+E58</f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26">
        <f t="shared" si="16"/>
        <v>0</v>
      </c>
    </row>
    <row r="57" spans="2:17" ht="13.5" customHeight="1">
      <c r="B57" s="16" t="s">
        <v>130</v>
      </c>
      <c r="C57" s="49" t="s">
        <v>156</v>
      </c>
      <c r="D57" s="25" t="s">
        <v>148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26">
        <f t="shared" si="16"/>
        <v>0</v>
      </c>
    </row>
    <row r="58" spans="2:17" ht="13.5" customHeight="1">
      <c r="B58" s="45" t="s">
        <v>131</v>
      </c>
      <c r="C58" s="58" t="s">
        <v>155</v>
      </c>
      <c r="D58" s="46" t="s">
        <v>148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48">
        <f t="shared" si="16"/>
        <v>0</v>
      </c>
    </row>
    <row r="59" spans="2:17" ht="13.5" customHeight="1">
      <c r="B59" s="61"/>
      <c r="C59" s="58" t="s">
        <v>99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2:17" ht="13.5" customHeight="1">
      <c r="B60" s="17" t="s">
        <v>39</v>
      </c>
      <c r="C60" s="18" t="s">
        <v>50</v>
      </c>
      <c r="D60" s="31" t="s">
        <v>148</v>
      </c>
      <c r="E60" s="32">
        <f>E61+E78</f>
        <v>0</v>
      </c>
      <c r="F60" s="32">
        <f aca="true" t="shared" si="18" ref="F60:P60">F61+F78</f>
        <v>0</v>
      </c>
      <c r="G60" s="32">
        <f t="shared" si="18"/>
        <v>0</v>
      </c>
      <c r="H60" s="32">
        <f t="shared" si="18"/>
        <v>0</v>
      </c>
      <c r="I60" s="32">
        <f t="shared" si="18"/>
        <v>0</v>
      </c>
      <c r="J60" s="32">
        <f t="shared" si="18"/>
        <v>0</v>
      </c>
      <c r="K60" s="32">
        <f t="shared" si="18"/>
        <v>0</v>
      </c>
      <c r="L60" s="32">
        <f t="shared" si="18"/>
        <v>0</v>
      </c>
      <c r="M60" s="32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>SUM(E60:P60)</f>
        <v>0</v>
      </c>
    </row>
    <row r="61" spans="2:17" ht="13.5" customHeight="1">
      <c r="B61" s="20" t="s">
        <v>40</v>
      </c>
      <c r="C61" s="34" t="s">
        <v>100</v>
      </c>
      <c r="D61" s="21" t="s">
        <v>148</v>
      </c>
      <c r="E61" s="35">
        <f>E62+E68</f>
        <v>0</v>
      </c>
      <c r="F61" s="35">
        <f aca="true" t="shared" si="19" ref="F61:P61">F62+F68</f>
        <v>0</v>
      </c>
      <c r="G61" s="35">
        <f t="shared" si="19"/>
        <v>0</v>
      </c>
      <c r="H61" s="35">
        <f t="shared" si="19"/>
        <v>0</v>
      </c>
      <c r="I61" s="35">
        <f t="shared" si="19"/>
        <v>0</v>
      </c>
      <c r="J61" s="35">
        <f t="shared" si="19"/>
        <v>0</v>
      </c>
      <c r="K61" s="35">
        <f t="shared" si="19"/>
        <v>0</v>
      </c>
      <c r="L61" s="35">
        <f t="shared" si="19"/>
        <v>0</v>
      </c>
      <c r="M61" s="35">
        <f t="shared" si="19"/>
        <v>0</v>
      </c>
      <c r="N61" s="35">
        <f t="shared" si="19"/>
        <v>0</v>
      </c>
      <c r="O61" s="35">
        <f t="shared" si="19"/>
        <v>0</v>
      </c>
      <c r="P61" s="35">
        <f t="shared" si="19"/>
        <v>0</v>
      </c>
      <c r="Q61" s="22">
        <f>SUM(E61:P61)</f>
        <v>0</v>
      </c>
    </row>
    <row r="62" spans="2:17" ht="13.5" customHeight="1">
      <c r="B62" s="23"/>
      <c r="C62" s="27" t="s">
        <v>51</v>
      </c>
      <c r="D62" s="25" t="s">
        <v>148</v>
      </c>
      <c r="E62" s="36">
        <f>+E64+E65</f>
        <v>0</v>
      </c>
      <c r="F62" s="36">
        <f aca="true" t="shared" si="20" ref="F62:P62">+F64+F65</f>
        <v>0</v>
      </c>
      <c r="G62" s="36">
        <f t="shared" si="20"/>
        <v>0</v>
      </c>
      <c r="H62" s="36">
        <f t="shared" si="20"/>
        <v>0</v>
      </c>
      <c r="I62" s="36">
        <f t="shared" si="20"/>
        <v>0</v>
      </c>
      <c r="J62" s="36">
        <f t="shared" si="20"/>
        <v>0</v>
      </c>
      <c r="K62" s="36">
        <f t="shared" si="20"/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95">
        <f>SUM(E62:P62)</f>
        <v>0</v>
      </c>
    </row>
    <row r="63" spans="2:17" ht="13.5" customHeight="1">
      <c r="B63" s="23" t="s">
        <v>132</v>
      </c>
      <c r="C63" s="24" t="s">
        <v>69</v>
      </c>
      <c r="D63" s="25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95"/>
    </row>
    <row r="64" spans="2:17" ht="13.5" customHeight="1">
      <c r="B64" s="23" t="s">
        <v>133</v>
      </c>
      <c r="C64" s="93" t="s">
        <v>97</v>
      </c>
      <c r="D64" s="25" t="s">
        <v>148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26"/>
    </row>
    <row r="65" spans="2:17" ht="13.5" customHeight="1">
      <c r="B65" s="23" t="s">
        <v>134</v>
      </c>
      <c r="C65" s="24" t="s">
        <v>37</v>
      </c>
      <c r="D65" s="25" t="s">
        <v>148</v>
      </c>
      <c r="E65" s="36">
        <f>E66+E67</f>
        <v>0</v>
      </c>
      <c r="F65" s="36">
        <f aca="true" t="shared" si="21" ref="F65:P65">F66+F67</f>
        <v>0</v>
      </c>
      <c r="G65" s="36">
        <f t="shared" si="21"/>
        <v>0</v>
      </c>
      <c r="H65" s="36">
        <f t="shared" si="21"/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>
        <f t="shared" si="21"/>
        <v>0</v>
      </c>
      <c r="P65" s="36">
        <f t="shared" si="21"/>
        <v>0</v>
      </c>
      <c r="Q65" s="26">
        <f>SUM(E65:P65)</f>
        <v>0</v>
      </c>
    </row>
    <row r="66" spans="2:17" ht="13.5" customHeight="1">
      <c r="B66" s="23" t="s">
        <v>135</v>
      </c>
      <c r="C66" s="49" t="s">
        <v>102</v>
      </c>
      <c r="D66" s="25" t="s">
        <v>148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26">
        <f>SUM(E66:P66)</f>
        <v>0</v>
      </c>
    </row>
    <row r="67" spans="2:17" ht="13.5" customHeight="1">
      <c r="B67" s="50" t="s">
        <v>136</v>
      </c>
      <c r="C67" s="49" t="s">
        <v>101</v>
      </c>
      <c r="D67" s="25" t="s">
        <v>148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26">
        <f>SUM(E67:P67)</f>
        <v>0</v>
      </c>
    </row>
    <row r="68" spans="2:17" ht="13.5" customHeight="1">
      <c r="B68" s="50"/>
      <c r="C68" s="27" t="s">
        <v>52</v>
      </c>
      <c r="D68" s="25" t="s">
        <v>148</v>
      </c>
      <c r="E68" s="36">
        <f>+E70+E71</f>
        <v>0</v>
      </c>
      <c r="F68" s="36">
        <f aca="true" t="shared" si="22" ref="F68:P68">+F70+F71</f>
        <v>0</v>
      </c>
      <c r="G68" s="36">
        <f t="shared" si="22"/>
        <v>0</v>
      </c>
      <c r="H68" s="36">
        <f t="shared" si="22"/>
        <v>0</v>
      </c>
      <c r="I68" s="36">
        <f t="shared" si="22"/>
        <v>0</v>
      </c>
      <c r="J68" s="36">
        <f t="shared" si="22"/>
        <v>0</v>
      </c>
      <c r="K68" s="36">
        <f t="shared" si="22"/>
        <v>0</v>
      </c>
      <c r="L68" s="36">
        <f t="shared" si="22"/>
        <v>0</v>
      </c>
      <c r="M68" s="36">
        <f t="shared" si="22"/>
        <v>0</v>
      </c>
      <c r="N68" s="36">
        <f t="shared" si="22"/>
        <v>0</v>
      </c>
      <c r="O68" s="36">
        <f t="shared" si="22"/>
        <v>0</v>
      </c>
      <c r="P68" s="36">
        <f t="shared" si="22"/>
        <v>0</v>
      </c>
      <c r="Q68" s="95">
        <f>SUM(E68:P68)</f>
        <v>0</v>
      </c>
    </row>
    <row r="69" spans="2:17" ht="13.5" customHeight="1">
      <c r="B69" s="50" t="s">
        <v>137</v>
      </c>
      <c r="C69" s="24" t="s">
        <v>69</v>
      </c>
      <c r="D69" s="25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95"/>
    </row>
    <row r="70" spans="2:17" ht="13.5" customHeight="1">
      <c r="B70" s="50" t="s">
        <v>138</v>
      </c>
      <c r="C70" s="93" t="s">
        <v>97</v>
      </c>
      <c r="D70" s="25" t="s">
        <v>148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26"/>
    </row>
    <row r="71" spans="2:17" ht="13.5" customHeight="1">
      <c r="B71" s="50" t="s">
        <v>139</v>
      </c>
      <c r="C71" s="24" t="s">
        <v>37</v>
      </c>
      <c r="D71" s="25" t="s">
        <v>148</v>
      </c>
      <c r="E71" s="36">
        <f>E72+E75</f>
        <v>0</v>
      </c>
      <c r="F71" s="36">
        <f aca="true" t="shared" si="23" ref="F71:P71">F72+F75</f>
        <v>0</v>
      </c>
      <c r="G71" s="36">
        <f t="shared" si="23"/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0</v>
      </c>
      <c r="P71" s="36">
        <f t="shared" si="23"/>
        <v>0</v>
      </c>
      <c r="Q71" s="26">
        <f aca="true" t="shared" si="24" ref="Q71:Q78">SUM(E71:P71)</f>
        <v>0</v>
      </c>
    </row>
    <row r="72" spans="2:17" ht="13.5" customHeight="1">
      <c r="B72" s="50" t="s">
        <v>140</v>
      </c>
      <c r="C72" s="49" t="s">
        <v>103</v>
      </c>
      <c r="D72" s="25" t="s">
        <v>148</v>
      </c>
      <c r="E72" s="36">
        <f aca="true" t="shared" si="25" ref="E72:P72">E73+E74</f>
        <v>0</v>
      </c>
      <c r="F72" s="36">
        <f t="shared" si="25"/>
        <v>0</v>
      </c>
      <c r="G72" s="36">
        <f t="shared" si="25"/>
        <v>0</v>
      </c>
      <c r="H72" s="36">
        <f t="shared" si="25"/>
        <v>0</v>
      </c>
      <c r="I72" s="36">
        <f t="shared" si="25"/>
        <v>0</v>
      </c>
      <c r="J72" s="36">
        <f t="shared" si="25"/>
        <v>0</v>
      </c>
      <c r="K72" s="36">
        <f t="shared" si="25"/>
        <v>0</v>
      </c>
      <c r="L72" s="36">
        <f t="shared" si="25"/>
        <v>0</v>
      </c>
      <c r="M72" s="36">
        <f t="shared" si="25"/>
        <v>0</v>
      </c>
      <c r="N72" s="36">
        <f t="shared" si="25"/>
        <v>0</v>
      </c>
      <c r="O72" s="36">
        <f t="shared" si="25"/>
        <v>0</v>
      </c>
      <c r="P72" s="36">
        <f t="shared" si="25"/>
        <v>0</v>
      </c>
      <c r="Q72" s="26">
        <f t="shared" si="24"/>
        <v>0</v>
      </c>
    </row>
    <row r="73" spans="2:17" ht="13.5" customHeight="1">
      <c r="B73" s="50" t="s">
        <v>141</v>
      </c>
      <c r="C73" s="49" t="s">
        <v>104</v>
      </c>
      <c r="D73" s="25" t="s">
        <v>148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26">
        <f t="shared" si="24"/>
        <v>0</v>
      </c>
    </row>
    <row r="74" spans="2:17" ht="13.5" customHeight="1">
      <c r="B74" s="50" t="s">
        <v>142</v>
      </c>
      <c r="C74" s="49" t="s">
        <v>105</v>
      </c>
      <c r="D74" s="25" t="s">
        <v>148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26">
        <f t="shared" si="24"/>
        <v>0</v>
      </c>
    </row>
    <row r="75" spans="2:17" ht="13.5" customHeight="1">
      <c r="B75" s="50" t="s">
        <v>143</v>
      </c>
      <c r="C75" s="49" t="s">
        <v>106</v>
      </c>
      <c r="D75" s="25" t="s">
        <v>148</v>
      </c>
      <c r="E75" s="36">
        <f aca="true" t="shared" si="26" ref="E75:P75">E76+E77</f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6">
        <f t="shared" si="26"/>
        <v>0</v>
      </c>
      <c r="K75" s="36">
        <f t="shared" si="26"/>
        <v>0</v>
      </c>
      <c r="L75" s="36">
        <f t="shared" si="26"/>
        <v>0</v>
      </c>
      <c r="M75" s="36">
        <f t="shared" si="26"/>
        <v>0</v>
      </c>
      <c r="N75" s="36">
        <f t="shared" si="26"/>
        <v>0</v>
      </c>
      <c r="O75" s="36">
        <f t="shared" si="26"/>
        <v>0</v>
      </c>
      <c r="P75" s="36">
        <f t="shared" si="26"/>
        <v>0</v>
      </c>
      <c r="Q75" s="26">
        <f t="shared" si="24"/>
        <v>0</v>
      </c>
    </row>
    <row r="76" spans="2:17" ht="13.5" customHeight="1">
      <c r="B76" s="50" t="s">
        <v>144</v>
      </c>
      <c r="C76" s="49" t="s">
        <v>104</v>
      </c>
      <c r="D76" s="25" t="s">
        <v>148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26">
        <f t="shared" si="24"/>
        <v>0</v>
      </c>
    </row>
    <row r="77" spans="2:17" ht="13.5" customHeight="1">
      <c r="B77" s="50" t="s">
        <v>150</v>
      </c>
      <c r="C77" s="49" t="s">
        <v>105</v>
      </c>
      <c r="D77" s="25" t="s">
        <v>148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26">
        <f t="shared" si="24"/>
        <v>0</v>
      </c>
    </row>
    <row r="78" spans="2:17" ht="13.5" customHeight="1">
      <c r="B78" s="50" t="s">
        <v>41</v>
      </c>
      <c r="C78" s="24" t="s">
        <v>53</v>
      </c>
      <c r="D78" s="25" t="s">
        <v>148</v>
      </c>
      <c r="E78" s="36">
        <f>E79+E83+E89+E95</f>
        <v>0</v>
      </c>
      <c r="F78" s="36">
        <f aca="true" t="shared" si="27" ref="F78:O78">F79+F83+F89+F95</f>
        <v>0</v>
      </c>
      <c r="G78" s="36">
        <f t="shared" si="27"/>
        <v>0</v>
      </c>
      <c r="H78" s="36">
        <f t="shared" si="27"/>
        <v>0</v>
      </c>
      <c r="I78" s="36">
        <f t="shared" si="27"/>
        <v>0</v>
      </c>
      <c r="J78" s="36">
        <f t="shared" si="27"/>
        <v>0</v>
      </c>
      <c r="K78" s="36">
        <f t="shared" si="27"/>
        <v>0</v>
      </c>
      <c r="L78" s="36">
        <f t="shared" si="27"/>
        <v>0</v>
      </c>
      <c r="M78" s="36">
        <f t="shared" si="27"/>
        <v>0</v>
      </c>
      <c r="N78" s="36">
        <f t="shared" si="27"/>
        <v>0</v>
      </c>
      <c r="O78" s="36">
        <f t="shared" si="27"/>
        <v>0</v>
      </c>
      <c r="P78" s="36">
        <f>P79+P83+P89+P95</f>
        <v>0</v>
      </c>
      <c r="Q78" s="26">
        <f t="shared" si="24"/>
        <v>0</v>
      </c>
    </row>
    <row r="79" spans="2:17" ht="13.5" customHeight="1">
      <c r="B79" s="50"/>
      <c r="C79" s="27" t="s">
        <v>51</v>
      </c>
      <c r="D79" s="25" t="s">
        <v>148</v>
      </c>
      <c r="E79" s="36">
        <f>+E81+E82</f>
        <v>0</v>
      </c>
      <c r="F79" s="36">
        <f aca="true" t="shared" si="28" ref="F79:P79">+F81+F82</f>
        <v>0</v>
      </c>
      <c r="G79" s="36">
        <f t="shared" si="28"/>
        <v>0</v>
      </c>
      <c r="H79" s="36">
        <f t="shared" si="28"/>
        <v>0</v>
      </c>
      <c r="I79" s="36">
        <f t="shared" si="28"/>
        <v>0</v>
      </c>
      <c r="J79" s="36">
        <f t="shared" si="28"/>
        <v>0</v>
      </c>
      <c r="K79" s="36">
        <f t="shared" si="28"/>
        <v>0</v>
      </c>
      <c r="L79" s="36">
        <f t="shared" si="28"/>
        <v>0</v>
      </c>
      <c r="M79" s="36">
        <f t="shared" si="28"/>
        <v>0</v>
      </c>
      <c r="N79" s="36">
        <f t="shared" si="28"/>
        <v>0</v>
      </c>
      <c r="O79" s="36">
        <f t="shared" si="28"/>
        <v>0</v>
      </c>
      <c r="P79" s="36">
        <f t="shared" si="28"/>
        <v>0</v>
      </c>
      <c r="Q79" s="95">
        <f>SUM(E79:P79)</f>
        <v>0</v>
      </c>
    </row>
    <row r="80" spans="2:17" ht="13.5" customHeight="1">
      <c r="B80" s="50" t="s">
        <v>48</v>
      </c>
      <c r="C80" s="24" t="s">
        <v>69</v>
      </c>
      <c r="D80" s="2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95"/>
    </row>
    <row r="81" spans="2:17" ht="13.5" customHeight="1">
      <c r="B81" s="50" t="s">
        <v>49</v>
      </c>
      <c r="C81" s="93" t="s">
        <v>97</v>
      </c>
      <c r="D81" s="25" t="s">
        <v>148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26"/>
    </row>
    <row r="82" spans="2:17" ht="13.5" customHeight="1">
      <c r="B82" s="50" t="s">
        <v>96</v>
      </c>
      <c r="C82" s="24" t="s">
        <v>37</v>
      </c>
      <c r="D82" s="25" t="s">
        <v>148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26">
        <f>SUM(E82:P82)</f>
        <v>0</v>
      </c>
    </row>
    <row r="83" spans="2:17" ht="13.5" customHeight="1">
      <c r="B83" s="50"/>
      <c r="C83" s="27" t="s">
        <v>52</v>
      </c>
      <c r="D83" s="25" t="s">
        <v>148</v>
      </c>
      <c r="E83" s="36">
        <f>+E85+E86</f>
        <v>0</v>
      </c>
      <c r="F83" s="36">
        <f aca="true" t="shared" si="29" ref="F83:P83">+F85+F86</f>
        <v>0</v>
      </c>
      <c r="G83" s="36">
        <f t="shared" si="29"/>
        <v>0</v>
      </c>
      <c r="H83" s="36">
        <f t="shared" si="29"/>
        <v>0</v>
      </c>
      <c r="I83" s="36">
        <f t="shared" si="29"/>
        <v>0</v>
      </c>
      <c r="J83" s="36">
        <f t="shared" si="29"/>
        <v>0</v>
      </c>
      <c r="K83" s="36">
        <f t="shared" si="29"/>
        <v>0</v>
      </c>
      <c r="L83" s="36">
        <f t="shared" si="29"/>
        <v>0</v>
      </c>
      <c r="M83" s="36">
        <f t="shared" si="29"/>
        <v>0</v>
      </c>
      <c r="N83" s="36">
        <f t="shared" si="29"/>
        <v>0</v>
      </c>
      <c r="O83" s="36">
        <f t="shared" si="29"/>
        <v>0</v>
      </c>
      <c r="P83" s="36">
        <f t="shared" si="29"/>
        <v>0</v>
      </c>
      <c r="Q83" s="26">
        <f>SUM(E83:P83)</f>
        <v>0</v>
      </c>
    </row>
    <row r="84" spans="2:17" ht="13.5" customHeight="1">
      <c r="B84" s="50" t="s">
        <v>145</v>
      </c>
      <c r="C84" s="24" t="s">
        <v>69</v>
      </c>
      <c r="D84" s="25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95"/>
    </row>
    <row r="85" spans="2:17" ht="13.5" customHeight="1">
      <c r="B85" s="50" t="s">
        <v>146</v>
      </c>
      <c r="C85" s="93" t="s">
        <v>97</v>
      </c>
      <c r="D85" s="25" t="s">
        <v>148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26"/>
    </row>
    <row r="86" spans="2:17" ht="13.5" customHeight="1">
      <c r="B86" s="50" t="s">
        <v>157</v>
      </c>
      <c r="C86" s="24" t="s">
        <v>37</v>
      </c>
      <c r="D86" s="25" t="s">
        <v>148</v>
      </c>
      <c r="E86" s="36">
        <f aca="true" t="shared" si="30" ref="E86:P86">E87+E88</f>
        <v>0</v>
      </c>
      <c r="F86" s="36">
        <f t="shared" si="30"/>
        <v>0</v>
      </c>
      <c r="G86" s="36">
        <f t="shared" si="30"/>
        <v>0</v>
      </c>
      <c r="H86" s="36">
        <f t="shared" si="30"/>
        <v>0</v>
      </c>
      <c r="I86" s="36">
        <f t="shared" si="30"/>
        <v>0</v>
      </c>
      <c r="J86" s="36">
        <f t="shared" si="30"/>
        <v>0</v>
      </c>
      <c r="K86" s="36">
        <f t="shared" si="30"/>
        <v>0</v>
      </c>
      <c r="L86" s="36">
        <f t="shared" si="30"/>
        <v>0</v>
      </c>
      <c r="M86" s="36">
        <f t="shared" si="30"/>
        <v>0</v>
      </c>
      <c r="N86" s="36">
        <f t="shared" si="30"/>
        <v>0</v>
      </c>
      <c r="O86" s="36">
        <f t="shared" si="30"/>
        <v>0</v>
      </c>
      <c r="P86" s="36">
        <f t="shared" si="30"/>
        <v>0</v>
      </c>
      <c r="Q86" s="26">
        <f>SUM(E86:P86)</f>
        <v>0</v>
      </c>
    </row>
    <row r="87" spans="2:17" ht="13.5" customHeight="1">
      <c r="B87" s="50" t="s">
        <v>158</v>
      </c>
      <c r="C87" s="49" t="s">
        <v>103</v>
      </c>
      <c r="D87" s="25" t="s">
        <v>148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6">
        <f>SUM(E87:P87)</f>
        <v>0</v>
      </c>
    </row>
    <row r="88" spans="2:17" ht="13.5" customHeight="1">
      <c r="B88" s="50" t="s">
        <v>159</v>
      </c>
      <c r="C88" s="49" t="s">
        <v>106</v>
      </c>
      <c r="D88" s="25" t="s">
        <v>148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26">
        <f>SUM(E88:P88)</f>
        <v>0</v>
      </c>
    </row>
    <row r="89" spans="2:17" ht="13.5" customHeight="1">
      <c r="B89" s="50"/>
      <c r="C89" s="27" t="s">
        <v>147</v>
      </c>
      <c r="D89" s="25" t="s">
        <v>148</v>
      </c>
      <c r="E89" s="36">
        <f>+E91+E92</f>
        <v>0</v>
      </c>
      <c r="F89" s="36">
        <f aca="true" t="shared" si="31" ref="F89:P89">+F91+F92</f>
        <v>0</v>
      </c>
      <c r="G89" s="36">
        <f t="shared" si="31"/>
        <v>0</v>
      </c>
      <c r="H89" s="36">
        <f t="shared" si="31"/>
        <v>0</v>
      </c>
      <c r="I89" s="36">
        <f t="shared" si="31"/>
        <v>0</v>
      </c>
      <c r="J89" s="36">
        <f t="shared" si="31"/>
        <v>0</v>
      </c>
      <c r="K89" s="36">
        <f t="shared" si="31"/>
        <v>0</v>
      </c>
      <c r="L89" s="36">
        <f t="shared" si="31"/>
        <v>0</v>
      </c>
      <c r="M89" s="36">
        <f t="shared" si="31"/>
        <v>0</v>
      </c>
      <c r="N89" s="36">
        <f t="shared" si="31"/>
        <v>0</v>
      </c>
      <c r="O89" s="36">
        <f t="shared" si="31"/>
        <v>0</v>
      </c>
      <c r="P89" s="36">
        <f t="shared" si="31"/>
        <v>0</v>
      </c>
      <c r="Q89" s="26">
        <f>SUM(E89:P89)</f>
        <v>0</v>
      </c>
    </row>
    <row r="90" spans="2:17" ht="13.5" customHeight="1">
      <c r="B90" s="50" t="s">
        <v>160</v>
      </c>
      <c r="C90" s="24" t="s">
        <v>69</v>
      </c>
      <c r="D90" s="25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95"/>
    </row>
    <row r="91" spans="2:17" ht="13.5" customHeight="1">
      <c r="B91" s="50" t="s">
        <v>161</v>
      </c>
      <c r="C91" s="93" t="s">
        <v>97</v>
      </c>
      <c r="D91" s="25" t="s">
        <v>148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26">
        <f>SUM(E91:P91)</f>
        <v>0</v>
      </c>
    </row>
    <row r="92" spans="2:17" ht="13.5" customHeight="1">
      <c r="B92" s="50" t="s">
        <v>162</v>
      </c>
      <c r="C92" s="44" t="s">
        <v>37</v>
      </c>
      <c r="D92" s="25" t="s">
        <v>148</v>
      </c>
      <c r="E92" s="36">
        <f aca="true" t="shared" si="32" ref="E92:P92">E93+E94</f>
        <v>0</v>
      </c>
      <c r="F92" s="36">
        <f t="shared" si="32"/>
        <v>0</v>
      </c>
      <c r="G92" s="36">
        <f t="shared" si="32"/>
        <v>0</v>
      </c>
      <c r="H92" s="36">
        <f t="shared" si="32"/>
        <v>0</v>
      </c>
      <c r="I92" s="36">
        <f t="shared" si="32"/>
        <v>0</v>
      </c>
      <c r="J92" s="36">
        <f t="shared" si="32"/>
        <v>0</v>
      </c>
      <c r="K92" s="36">
        <f t="shared" si="32"/>
        <v>0</v>
      </c>
      <c r="L92" s="36">
        <f t="shared" si="32"/>
        <v>0</v>
      </c>
      <c r="M92" s="36">
        <f t="shared" si="32"/>
        <v>0</v>
      </c>
      <c r="N92" s="36">
        <f t="shared" si="32"/>
        <v>0</v>
      </c>
      <c r="O92" s="36">
        <f t="shared" si="32"/>
        <v>0</v>
      </c>
      <c r="P92" s="36">
        <f t="shared" si="32"/>
        <v>0</v>
      </c>
      <c r="Q92" s="26">
        <f>SUM(E92:P92)</f>
        <v>0</v>
      </c>
    </row>
    <row r="93" spans="2:17" ht="13.5" customHeight="1">
      <c r="B93" s="50" t="s">
        <v>163</v>
      </c>
      <c r="C93" s="98" t="s">
        <v>103</v>
      </c>
      <c r="D93" s="25" t="s">
        <v>148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26">
        <f>SUM(E93:P93)</f>
        <v>0</v>
      </c>
    </row>
    <row r="94" spans="2:17" ht="13.5" customHeight="1">
      <c r="B94" s="50" t="s">
        <v>164</v>
      </c>
      <c r="C94" s="98" t="s">
        <v>106</v>
      </c>
      <c r="D94" s="25" t="s">
        <v>148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26">
        <f>SUM(E94:P94)</f>
        <v>0</v>
      </c>
    </row>
    <row r="95" spans="2:17" ht="13.5" customHeight="1">
      <c r="B95" s="88"/>
      <c r="C95" s="131" t="s">
        <v>54</v>
      </c>
      <c r="D95" s="21" t="s">
        <v>148</v>
      </c>
      <c r="E95" s="35">
        <f>+E97+E98</f>
        <v>0</v>
      </c>
      <c r="F95" s="35">
        <f aca="true" t="shared" si="33" ref="F95:P95">+F97+F98</f>
        <v>0</v>
      </c>
      <c r="G95" s="35">
        <f t="shared" si="33"/>
        <v>0</v>
      </c>
      <c r="H95" s="35">
        <f t="shared" si="33"/>
        <v>0</v>
      </c>
      <c r="I95" s="35">
        <f t="shared" si="33"/>
        <v>0</v>
      </c>
      <c r="J95" s="35">
        <f t="shared" si="33"/>
        <v>0</v>
      </c>
      <c r="K95" s="35">
        <f t="shared" si="33"/>
        <v>0</v>
      </c>
      <c r="L95" s="35">
        <f t="shared" si="33"/>
        <v>0</v>
      </c>
      <c r="M95" s="35">
        <f t="shared" si="33"/>
        <v>0</v>
      </c>
      <c r="N95" s="35">
        <f t="shared" si="33"/>
        <v>0</v>
      </c>
      <c r="O95" s="35">
        <f t="shared" si="33"/>
        <v>0</v>
      </c>
      <c r="P95" s="35">
        <f t="shared" si="33"/>
        <v>0</v>
      </c>
      <c r="Q95" s="22">
        <f>SUM(E95:P95)</f>
        <v>0</v>
      </c>
    </row>
    <row r="96" spans="2:17" ht="13.5" customHeight="1">
      <c r="B96" s="50" t="s">
        <v>165</v>
      </c>
      <c r="C96" s="24" t="s">
        <v>69</v>
      </c>
      <c r="D96" s="25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95"/>
    </row>
    <row r="97" spans="2:17" ht="13.5" customHeight="1">
      <c r="B97" s="50" t="s">
        <v>166</v>
      </c>
      <c r="C97" s="93" t="s">
        <v>97</v>
      </c>
      <c r="D97" s="25" t="s">
        <v>148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26">
        <f>SUM(E97:P97)</f>
        <v>0</v>
      </c>
    </row>
    <row r="98" spans="2:17" ht="13.5" customHeight="1">
      <c r="B98" s="50" t="s">
        <v>167</v>
      </c>
      <c r="C98" s="44" t="s">
        <v>37</v>
      </c>
      <c r="D98" s="25" t="s">
        <v>148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26">
        <f>SUM(E98:P98)</f>
        <v>0</v>
      </c>
    </row>
    <row r="99" spans="2:17" ht="13.5" customHeight="1">
      <c r="B99" s="43" t="s">
        <v>42</v>
      </c>
      <c r="C99" s="52" t="s">
        <v>168</v>
      </c>
      <c r="D99" s="31" t="s">
        <v>148</v>
      </c>
      <c r="E99" s="32">
        <f>E60+E48</f>
        <v>0</v>
      </c>
      <c r="F99" s="32">
        <f aca="true" t="shared" si="34" ref="F99:P99">F60+F48</f>
        <v>0</v>
      </c>
      <c r="G99" s="32">
        <f t="shared" si="34"/>
        <v>0</v>
      </c>
      <c r="H99" s="32">
        <f t="shared" si="34"/>
        <v>0</v>
      </c>
      <c r="I99" s="32">
        <f t="shared" si="34"/>
        <v>0</v>
      </c>
      <c r="J99" s="32">
        <f t="shared" si="34"/>
        <v>0</v>
      </c>
      <c r="K99" s="32">
        <f t="shared" si="34"/>
        <v>0</v>
      </c>
      <c r="L99" s="32">
        <f t="shared" si="34"/>
        <v>0</v>
      </c>
      <c r="M99" s="32">
        <f t="shared" si="34"/>
        <v>0</v>
      </c>
      <c r="N99" s="32">
        <f t="shared" si="34"/>
        <v>0</v>
      </c>
      <c r="O99" s="32">
        <f t="shared" si="34"/>
        <v>0</v>
      </c>
      <c r="P99" s="32">
        <f t="shared" si="34"/>
        <v>0</v>
      </c>
      <c r="Q99" s="33">
        <f>SUM(E99:P99)</f>
        <v>0</v>
      </c>
    </row>
    <row r="100" spans="2:17" ht="13.5" customHeight="1">
      <c r="B100" s="43" t="s">
        <v>43</v>
      </c>
      <c r="C100" s="18" t="s">
        <v>55</v>
      </c>
      <c r="D100" s="31" t="s">
        <v>148</v>
      </c>
      <c r="E100" s="72">
        <f>E103+E106</f>
        <v>0</v>
      </c>
      <c r="F100" s="72">
        <f aca="true" t="shared" si="35" ref="F100:P100">F103+F106</f>
        <v>0</v>
      </c>
      <c r="G100" s="72">
        <f t="shared" si="35"/>
        <v>0</v>
      </c>
      <c r="H100" s="72">
        <f t="shared" si="35"/>
        <v>0</v>
      </c>
      <c r="I100" s="72">
        <f t="shared" si="35"/>
        <v>0</v>
      </c>
      <c r="J100" s="72">
        <f t="shared" si="35"/>
        <v>0</v>
      </c>
      <c r="K100" s="72">
        <f t="shared" si="35"/>
        <v>0</v>
      </c>
      <c r="L100" s="72">
        <f t="shared" si="35"/>
        <v>0</v>
      </c>
      <c r="M100" s="72">
        <f t="shared" si="35"/>
        <v>0</v>
      </c>
      <c r="N100" s="72">
        <f t="shared" si="35"/>
        <v>0</v>
      </c>
      <c r="O100" s="72">
        <f t="shared" si="35"/>
        <v>0</v>
      </c>
      <c r="P100" s="72">
        <f t="shared" si="35"/>
        <v>0</v>
      </c>
      <c r="Q100" s="33">
        <f>SUM(E100:P100)</f>
        <v>0</v>
      </c>
    </row>
    <row r="101" spans="2:17" ht="13.5" customHeight="1">
      <c r="B101" s="76" t="s">
        <v>62</v>
      </c>
      <c r="C101" s="77" t="s">
        <v>68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</row>
    <row r="102" spans="2:17" ht="13.5" customHeight="1">
      <c r="B102" s="50" t="s">
        <v>64</v>
      </c>
      <c r="C102" s="79" t="s">
        <v>91</v>
      </c>
      <c r="D102" s="25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26"/>
    </row>
    <row r="103" spans="2:17" ht="13.5" customHeight="1">
      <c r="B103" s="50" t="s">
        <v>65</v>
      </c>
      <c r="C103" s="79" t="s">
        <v>37</v>
      </c>
      <c r="D103" s="25" t="s">
        <v>148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26">
        <f>SUM(E103:P103)</f>
        <v>0</v>
      </c>
    </row>
    <row r="104" spans="2:17" ht="13.5" customHeight="1">
      <c r="B104" s="50" t="s">
        <v>63</v>
      </c>
      <c r="C104" s="80" t="s">
        <v>70</v>
      </c>
      <c r="D104" s="25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3"/>
    </row>
    <row r="105" spans="2:17" ht="13.5" customHeight="1">
      <c r="B105" s="50" t="s">
        <v>66</v>
      </c>
      <c r="C105" s="79" t="s">
        <v>71</v>
      </c>
      <c r="D105" s="25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26"/>
    </row>
    <row r="106" spans="2:17" ht="13.5" customHeight="1">
      <c r="B106" s="81" t="s">
        <v>67</v>
      </c>
      <c r="C106" s="132" t="s">
        <v>37</v>
      </c>
      <c r="D106" s="46" t="s">
        <v>148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48">
        <f>SUM(E106:P106)</f>
        <v>0</v>
      </c>
    </row>
    <row r="107" spans="2:17" ht="13.5" customHeight="1">
      <c r="B107" s="43" t="s">
        <v>44</v>
      </c>
      <c r="C107" s="52" t="s">
        <v>153</v>
      </c>
      <c r="D107" s="46" t="s">
        <v>148</v>
      </c>
      <c r="E107" s="32">
        <f>E99+E100</f>
        <v>0</v>
      </c>
      <c r="F107" s="32">
        <f aca="true" t="shared" si="36" ref="F107:P107">F99+F100</f>
        <v>0</v>
      </c>
      <c r="G107" s="32">
        <f t="shared" si="36"/>
        <v>0</v>
      </c>
      <c r="H107" s="32">
        <f t="shared" si="36"/>
        <v>0</v>
      </c>
      <c r="I107" s="32">
        <f t="shared" si="36"/>
        <v>0</v>
      </c>
      <c r="J107" s="32">
        <f t="shared" si="36"/>
        <v>0</v>
      </c>
      <c r="K107" s="32">
        <f t="shared" si="36"/>
        <v>0</v>
      </c>
      <c r="L107" s="32">
        <f t="shared" si="36"/>
        <v>0</v>
      </c>
      <c r="M107" s="32">
        <f t="shared" si="36"/>
        <v>0</v>
      </c>
      <c r="N107" s="32">
        <f t="shared" si="36"/>
        <v>0</v>
      </c>
      <c r="O107" s="32">
        <f t="shared" si="36"/>
        <v>0</v>
      </c>
      <c r="P107" s="32">
        <f t="shared" si="36"/>
        <v>0</v>
      </c>
      <c r="Q107" s="33">
        <f>SUM(E107:P107)</f>
        <v>0</v>
      </c>
    </row>
    <row r="108" spans="2:17" ht="13.5" customHeight="1" thickBot="1">
      <c r="B108" s="53" t="s">
        <v>169</v>
      </c>
      <c r="C108" s="54" t="s">
        <v>56</v>
      </c>
      <c r="D108" s="55" t="s">
        <v>148</v>
      </c>
      <c r="E108" s="56">
        <f>E47+E107</f>
        <v>0</v>
      </c>
      <c r="F108" s="56">
        <f aca="true" t="shared" si="37" ref="F108:P108">F47+F107</f>
        <v>0</v>
      </c>
      <c r="G108" s="56">
        <f t="shared" si="37"/>
        <v>0</v>
      </c>
      <c r="H108" s="56">
        <f t="shared" si="37"/>
        <v>0</v>
      </c>
      <c r="I108" s="56">
        <f t="shared" si="37"/>
        <v>0</v>
      </c>
      <c r="J108" s="56">
        <f t="shared" si="37"/>
        <v>0</v>
      </c>
      <c r="K108" s="56">
        <f t="shared" si="37"/>
        <v>0</v>
      </c>
      <c r="L108" s="56">
        <f t="shared" si="37"/>
        <v>0</v>
      </c>
      <c r="M108" s="56">
        <f t="shared" si="37"/>
        <v>0</v>
      </c>
      <c r="N108" s="56">
        <f t="shared" si="37"/>
        <v>0</v>
      </c>
      <c r="O108" s="56">
        <f t="shared" si="37"/>
        <v>0</v>
      </c>
      <c r="P108" s="56">
        <f t="shared" si="37"/>
        <v>0</v>
      </c>
      <c r="Q108" s="57">
        <f>SUM(E108:P108)</f>
        <v>0</v>
      </c>
    </row>
    <row r="109" ht="13.5" customHeight="1" thickTop="1"/>
    <row r="110" ht="13.5" customHeight="1"/>
    <row r="111" spans="2:17" ht="13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 Vuckovic</dc:creator>
  <cp:keywords/>
  <dc:description/>
  <cp:lastModifiedBy>AERS</cp:lastModifiedBy>
  <cp:lastPrinted>2009-09-25T09:05:34Z</cp:lastPrinted>
  <dcterms:created xsi:type="dcterms:W3CDTF">2006-07-05T09:57:32Z</dcterms:created>
  <dcterms:modified xsi:type="dcterms:W3CDTF">2019-02-06T08:16:03Z</dcterms:modified>
  <cp:category/>
  <cp:version/>
  <cp:contentType/>
  <cp:contentStatus/>
</cp:coreProperties>
</file>