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345" windowWidth="15480" windowHeight="11640" tabRatio="777" activeTab="0"/>
  </bookViews>
  <sheets>
    <sheet name="Poc.strana" sheetId="1" r:id="rId1"/>
    <sheet name="Sadrzaj_Dinamika" sheetId="2" r:id="rId2"/>
    <sheet name="Ukupno" sheetId="3" r:id="rId3"/>
    <sheet name="RezSnabd" sheetId="4" r:id="rId4"/>
    <sheet name="SlobSnabd" sheetId="5" r:id="rId5"/>
  </sheets>
  <definedNames>
    <definedName name="_xlnm.Print_Area" localSheetId="0">'Poc.strana'!$A$1:$I$43</definedName>
    <definedName name="_xlnm.Print_Area" localSheetId="3">'RezSnabd'!$A$1:$Q$48</definedName>
    <definedName name="_xlnm.Print_Area" localSheetId="1">'Sadrzaj_Dinamika'!$A$1:$F$15</definedName>
    <definedName name="_xlnm.Print_Area" localSheetId="4">'SlobSnabd'!$A$1:$Q$48</definedName>
    <definedName name="_xlnm.Print_Area" localSheetId="2">'Ukupno'!$A$1:$Q$59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<sst xmlns="http://schemas.openxmlformats.org/spreadsheetml/2006/main" count="412" uniqueCount="73">
  <si>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</si>
  <si>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</si>
  <si>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</si>
  <si>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</si>
  <si>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</si>
  <si>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</si>
  <si>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</si>
  <si>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</si>
  <si>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</si>
  <si>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</si>
  <si>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</si>
  <si>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>Тражени подаци се уносе у ћелије обојене жутом бојом</t>
  </si>
  <si>
    <t>Седиште и адреса: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</si>
  <si>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</si>
  <si>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</si>
  <si>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</si>
  <si>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</si>
  <si>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</si>
  <si>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</si>
  <si>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</si>
  <si>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</si>
  <si>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</si>
  <si>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</si>
  <si>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</si>
  <si>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</si>
  <si>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3</t>
  </si>
  <si>
    <t>3.1</t>
  </si>
  <si>
    <t>3.2</t>
  </si>
  <si>
    <t>2</t>
  </si>
  <si>
    <t>2.1</t>
  </si>
  <si>
    <t>2.2</t>
  </si>
  <si>
    <t>2.3</t>
  </si>
  <si>
    <t>1</t>
  </si>
  <si>
    <t>Датум обраде:</t>
  </si>
  <si>
    <t>Агенција за енергетику Републике Србије</t>
  </si>
  <si>
    <t>Једин. мере</t>
  </si>
  <si>
    <t>I - XII</t>
  </si>
  <si>
    <t xml:space="preserve">Активна енергија </t>
  </si>
  <si>
    <t xml:space="preserve">Укупна реактивна енергија 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</si>
  <si>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</si>
  <si>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</si>
  <si>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 xml:space="preserve">Напомене: </t>
  </si>
  <si>
    <t xml:space="preserve">  - Виша тарифа</t>
  </si>
  <si>
    <t xml:space="preserve">  - Нижа тарифа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</si>
  <si>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</si>
  <si>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</si>
  <si>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</si>
  <si>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</si>
  <si>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ПРЕГЛЕД ТАБЕЛА ЗА ДОСТАВЉАЊЕ ИНФОРМАЦИЈА</t>
  </si>
  <si>
    <t>ЖЕЛЕЗНИЦА СРБИЈЕ</t>
  </si>
  <si>
    <t>ПРОИЗВОДНИ КАПАЦИТЕТИ ЗА ПОТРЕБЕ ПРОИЗВОДЊЕ</t>
  </si>
  <si>
    <t>ПУМПНО АКУМУЛАЦИОНА ПОСТРОЈЕЊА</t>
  </si>
  <si>
    <t>Година за коју се достављају подаци:</t>
  </si>
  <si>
    <t>Измерена месечна максимална снага</t>
  </si>
  <si>
    <t>Одобрена снага</t>
  </si>
  <si>
    <t>Прекомерна снага</t>
  </si>
  <si>
    <t>4</t>
  </si>
  <si>
    <t>Елементи - мерени и по тарифама</t>
  </si>
  <si>
    <t>ЕЛЕКТРОДИСТРИБУЦИЈЕ</t>
  </si>
  <si>
    <t>Број мерних места</t>
  </si>
  <si>
    <t>4.1</t>
  </si>
  <si>
    <t>4.2</t>
  </si>
  <si>
    <t>КРАЈЊИ КУПЦИ НА ПРЕНОСНОМ СИСТЕМУ</t>
  </si>
  <si>
    <t>000 дин.</t>
  </si>
  <si>
    <t xml:space="preserve"> Износи по месецима и укупно</t>
  </si>
  <si>
    <t>УКУПНО:</t>
  </si>
  <si>
    <t xml:space="preserve">   У табели су приказане реализоване вредности закључно са месецом:</t>
  </si>
  <si>
    <t xml:space="preserve"> Остали месеци су из последњег плана</t>
  </si>
  <si>
    <t>Прикупљање података - електрична енергија - економски подаци</t>
  </si>
  <si>
    <t>31.мај, 31.август, 30.новембар, 28. фебруар наредне године</t>
  </si>
  <si>
    <t>ЕЕ-3-1</t>
  </si>
  <si>
    <t>ЕE-3-1.1</t>
  </si>
  <si>
    <t>ЕE-3-1.2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</si>
</sst>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_)"/>
    <numFmt numFmtId="174" formatCode="General_)"/>
    <numFmt numFmtId="175" formatCode="0.0%"/>
    <numFmt numFmtId="176" formatCode="###\ ###\ ###\ ###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0.000"/>
    <numFmt numFmtId="184" formatCode="0E+00"/>
    <numFmt numFmtId="185" formatCode="0.0000"/>
    <numFmt numFmtId="186" formatCode="dd\.mm\.yyyy;@"/>
    <numFmt numFmtId="187" formatCode="#,##0.0000"/>
    <numFmt numFmtId="188" formatCode="#,##0.000"/>
    <numFmt numFmtId="189" formatCode="00000"/>
    <numFmt numFmtId="190" formatCode="0.0_);\(0.0\)"/>
    <numFmt numFmtId="191" formatCode="[$-409]dddd\,\ mmmm\ dd\,\ yyyy"/>
    <numFmt numFmtId="192" formatCode="m/d/yy;@"/>
    <numFmt numFmtId="193" formatCode="mmm\-yyyy"/>
    <numFmt numFmtId="194" formatCode="d\.m\.yyyy;@"/>
  </numFmts>
  <fonts count="49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sz val="10"/>
      <color indexed="18"/>
      <name val="Symbol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" fillId="33" borderId="10" xfId="60" applyFont="1" applyFill="1" applyBorder="1">
      <alignment/>
      <protection/>
    </xf>
    <xf numFmtId="0" fontId="4" fillId="33" borderId="11" xfId="60" applyFont="1" applyFill="1" applyBorder="1" applyAlignment="1">
      <alignment horizontal="center"/>
      <protection/>
    </xf>
    <xf numFmtId="3" fontId="4" fillId="33" borderId="11" xfId="60" applyNumberFormat="1" applyFont="1" applyFill="1" applyBorder="1" applyAlignment="1">
      <alignment horizontal="right" vertical="center"/>
      <protection/>
    </xf>
    <xf numFmtId="3" fontId="4" fillId="33" borderId="12" xfId="60" applyNumberFormat="1" applyFont="1" applyFill="1" applyBorder="1" applyAlignment="1">
      <alignment horizontal="right" vertical="center"/>
      <protection/>
    </xf>
    <xf numFmtId="0" fontId="4" fillId="33" borderId="10" xfId="60" applyFont="1" applyFill="1" applyBorder="1" applyAlignment="1">
      <alignment horizontal="center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60" applyFont="1" applyFill="1" applyBorder="1">
      <alignment/>
      <protection/>
    </xf>
    <xf numFmtId="0" fontId="4" fillId="33" borderId="16" xfId="60" applyFont="1" applyFill="1" applyBorder="1" applyAlignment="1">
      <alignment horizontal="center"/>
      <protection/>
    </xf>
    <xf numFmtId="3" fontId="4" fillId="33" borderId="17" xfId="60" applyNumberFormat="1" applyFont="1" applyFill="1" applyBorder="1" applyAlignment="1">
      <alignment horizontal="right" vertical="center"/>
      <protection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21" xfId="60" applyFont="1" applyFill="1" applyBorder="1">
      <alignment/>
      <protection/>
    </xf>
    <xf numFmtId="0" fontId="4" fillId="33" borderId="22" xfId="60" applyFont="1" applyFill="1" applyBorder="1" applyAlignment="1">
      <alignment horizontal="center"/>
      <protection/>
    </xf>
    <xf numFmtId="3" fontId="4" fillId="33" borderId="23" xfId="60" applyNumberFormat="1" applyFont="1" applyFill="1" applyBorder="1" applyAlignment="1">
      <alignment horizontal="right" vertical="center"/>
      <protection/>
    </xf>
    <xf numFmtId="0" fontId="4" fillId="33" borderId="24" xfId="60" applyFont="1" applyFill="1" applyBorder="1" applyAlignment="1">
      <alignment horizontal="center"/>
      <protection/>
    </xf>
    <xf numFmtId="0" fontId="4" fillId="33" borderId="25" xfId="60" applyFont="1" applyFill="1" applyBorder="1" applyAlignment="1">
      <alignment horizontal="center"/>
      <protection/>
    </xf>
    <xf numFmtId="49" fontId="4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left" vertical="center"/>
      <protection/>
    </xf>
    <xf numFmtId="49" fontId="4" fillId="34" borderId="0" xfId="0" applyNumberFormat="1" applyFont="1" applyFill="1" applyAlignment="1" applyProtection="1">
      <alignment/>
      <protection/>
    </xf>
    <xf numFmtId="3" fontId="4" fillId="34" borderId="11" xfId="60" applyNumberFormat="1" applyFont="1" applyFill="1" applyBorder="1" applyAlignment="1">
      <alignment horizontal="right" vertical="center"/>
      <protection/>
    </xf>
    <xf numFmtId="3" fontId="4" fillId="34" borderId="22" xfId="60" applyNumberFormat="1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left"/>
    </xf>
    <xf numFmtId="0" fontId="4" fillId="33" borderId="21" xfId="60" applyFont="1" applyFill="1" applyBorder="1" applyAlignment="1">
      <alignment horizontal="center"/>
      <protection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60" applyFont="1" applyFill="1" applyBorder="1">
      <alignment/>
      <protection/>
    </xf>
    <xf numFmtId="0" fontId="4" fillId="33" borderId="29" xfId="60" applyFont="1" applyFill="1" applyBorder="1" applyAlignment="1">
      <alignment horizontal="center"/>
      <protection/>
    </xf>
    <xf numFmtId="3" fontId="4" fillId="33" borderId="29" xfId="60" applyNumberFormat="1" applyFont="1" applyFill="1" applyBorder="1" applyAlignment="1">
      <alignment horizontal="right" vertical="center"/>
      <protection/>
    </xf>
    <xf numFmtId="3" fontId="4" fillId="33" borderId="30" xfId="60" applyNumberFormat="1" applyFont="1" applyFill="1" applyBorder="1" applyAlignment="1">
      <alignment horizontal="right" vertical="center"/>
      <protection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3" fontId="4" fillId="0" borderId="29" xfId="60" applyNumberFormat="1" applyFont="1" applyFill="1" applyBorder="1" applyAlignment="1">
      <alignment horizontal="right" vertical="center"/>
      <protection/>
    </xf>
    <xf numFmtId="3" fontId="4" fillId="0" borderId="24" xfId="60" applyNumberFormat="1" applyFont="1" applyFill="1" applyBorder="1" applyAlignment="1">
      <alignment horizontal="right" vertical="center"/>
      <protection/>
    </xf>
    <xf numFmtId="3" fontId="4" fillId="33" borderId="25" xfId="60" applyNumberFormat="1" applyFont="1" applyFill="1" applyBorder="1" applyAlignment="1">
      <alignment horizontal="right" vertical="center"/>
      <protection/>
    </xf>
    <xf numFmtId="3" fontId="4" fillId="0" borderId="11" xfId="60" applyNumberFormat="1" applyFont="1" applyFill="1" applyBorder="1" applyAlignment="1">
      <alignment horizontal="right" vertical="center"/>
      <protection/>
    </xf>
    <xf numFmtId="0" fontId="4" fillId="0" borderId="33" xfId="60" applyFont="1" applyBorder="1">
      <alignment/>
      <protection/>
    </xf>
    <xf numFmtId="3" fontId="4" fillId="34" borderId="16" xfId="60" applyNumberFormat="1" applyFont="1" applyFill="1" applyBorder="1" applyAlignment="1">
      <alignment horizontal="right" vertical="center"/>
      <protection/>
    </xf>
    <xf numFmtId="3" fontId="4" fillId="0" borderId="34" xfId="60" applyNumberFormat="1" applyFont="1" applyFill="1" applyBorder="1" applyAlignment="1">
      <alignment horizontal="right" vertical="center"/>
      <protection/>
    </xf>
    <xf numFmtId="3" fontId="4" fillId="33" borderId="35" xfId="60" applyNumberFormat="1" applyFont="1" applyFill="1" applyBorder="1" applyAlignment="1">
      <alignment horizontal="right" vertical="center"/>
      <protection/>
    </xf>
    <xf numFmtId="0" fontId="8" fillId="33" borderId="36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0" fontId="4" fillId="33" borderId="38" xfId="60" applyFont="1" applyFill="1" applyBorder="1" applyAlignment="1">
      <alignment horizontal="center"/>
      <protection/>
    </xf>
    <xf numFmtId="49" fontId="4" fillId="0" borderId="39" xfId="57" applyNumberFormat="1" applyFont="1" applyBorder="1" applyAlignment="1">
      <alignment horizontal="left"/>
      <protection/>
    </xf>
    <xf numFmtId="0" fontId="4" fillId="33" borderId="40" xfId="57" applyFont="1" applyFill="1" applyBorder="1">
      <alignment/>
      <protection/>
    </xf>
    <xf numFmtId="0" fontId="4" fillId="0" borderId="40" xfId="60" applyFont="1" applyBorder="1">
      <alignment/>
      <protection/>
    </xf>
    <xf numFmtId="0" fontId="4" fillId="0" borderId="41" xfId="60" applyFont="1" applyBorder="1">
      <alignment/>
      <protection/>
    </xf>
    <xf numFmtId="0" fontId="4" fillId="0" borderId="42" xfId="60" applyFont="1" applyBorder="1">
      <alignment/>
      <protection/>
    </xf>
    <xf numFmtId="0" fontId="4" fillId="0" borderId="43" xfId="60" applyFont="1" applyBorder="1">
      <alignment/>
      <protection/>
    </xf>
    <xf numFmtId="0" fontId="47" fillId="0" borderId="0" xfId="59" applyFont="1" applyBorder="1" applyAlignment="1">
      <alignment horizontal="center" vertical="center" wrapText="1"/>
      <protection/>
    </xf>
    <xf numFmtId="0" fontId="47" fillId="0" borderId="15" xfId="59" applyFont="1" applyBorder="1" applyAlignment="1">
      <alignment horizontal="left" vertical="center" wrapText="1"/>
      <protection/>
    </xf>
    <xf numFmtId="0" fontId="47" fillId="0" borderId="16" xfId="58" applyFont="1" applyBorder="1" applyAlignment="1">
      <alignment horizontal="center" vertical="center" wrapText="1"/>
      <protection/>
    </xf>
    <xf numFmtId="0" fontId="47" fillId="0" borderId="30" xfId="59" applyFont="1" applyBorder="1" applyAlignment="1">
      <alignment horizontal="center" vertical="center" wrapText="1"/>
      <protection/>
    </xf>
    <xf numFmtId="0" fontId="47" fillId="0" borderId="44" xfId="58" applyFont="1" applyBorder="1" applyAlignment="1">
      <alignment horizontal="center" vertical="center" wrapText="1"/>
      <protection/>
    </xf>
    <xf numFmtId="0" fontId="47" fillId="0" borderId="10" xfId="59" applyFont="1" applyBorder="1" applyAlignment="1">
      <alignment horizontal="left" vertical="center" wrapText="1"/>
      <protection/>
    </xf>
    <xf numFmtId="0" fontId="47" fillId="0" borderId="11" xfId="58" applyFont="1" applyBorder="1" applyAlignment="1">
      <alignment horizontal="center" vertical="center" wrapText="1"/>
      <protection/>
    </xf>
    <xf numFmtId="0" fontId="47" fillId="0" borderId="45" xfId="58" applyFont="1" applyBorder="1" applyAlignment="1">
      <alignment horizontal="center" vertical="center" wrapText="1"/>
      <protection/>
    </xf>
    <xf numFmtId="0" fontId="47" fillId="0" borderId="46" xfId="59" applyFont="1" applyBorder="1" applyAlignment="1">
      <alignment horizontal="left" vertical="center" wrapText="1"/>
      <protection/>
    </xf>
    <xf numFmtId="0" fontId="47" fillId="0" borderId="47" xfId="58" applyFont="1" applyBorder="1" applyAlignment="1">
      <alignment horizontal="center" vertical="center" wrapText="1"/>
      <protection/>
    </xf>
    <xf numFmtId="0" fontId="47" fillId="0" borderId="48" xfId="59" applyFont="1" applyBorder="1" applyAlignment="1">
      <alignment horizontal="center" vertical="center" wrapText="1"/>
      <protection/>
    </xf>
    <xf numFmtId="0" fontId="47" fillId="0" borderId="0" xfId="59" applyFont="1" applyAlignment="1">
      <alignment horizontal="left" vertical="center"/>
      <protection/>
    </xf>
    <xf numFmtId="0" fontId="47" fillId="0" borderId="0" xfId="59" applyFont="1" applyAlignment="1">
      <alignment horizontal="center" vertical="center" wrapText="1"/>
      <protection/>
    </xf>
    <xf numFmtId="0" fontId="47" fillId="0" borderId="0" xfId="59" applyFont="1" applyAlignment="1">
      <alignment horizontal="left" vertical="center" wrapText="1"/>
      <protection/>
    </xf>
    <xf numFmtId="0" fontId="47" fillId="0" borderId="0" xfId="59" applyFont="1" applyAlignment="1">
      <alignment vertical="center" wrapText="1"/>
      <protection/>
    </xf>
    <xf numFmtId="0" fontId="47" fillId="0" borderId="0" xfId="59" applyFont="1" applyBorder="1" applyAlignment="1">
      <alignment horizontal="left" vertical="center" wrapText="1"/>
      <protection/>
    </xf>
    <xf numFmtId="0" fontId="47" fillId="0" borderId="18" xfId="59" applyFont="1" applyBorder="1" applyAlignment="1">
      <alignment horizontal="center" vertical="center" wrapText="1"/>
      <protection/>
    </xf>
    <xf numFmtId="0" fontId="47" fillId="0" borderId="49" xfId="59" applyFont="1" applyBorder="1" applyAlignment="1">
      <alignment horizontal="left" vertical="center" wrapText="1"/>
      <protection/>
    </xf>
    <xf numFmtId="0" fontId="48" fillId="0" borderId="19" xfId="59" applyFont="1" applyBorder="1" applyAlignment="1">
      <alignment horizontal="left" vertical="center" wrapText="1"/>
      <protection/>
    </xf>
    <xf numFmtId="0" fontId="47" fillId="0" borderId="50" xfId="59" applyFont="1" applyBorder="1" applyAlignment="1">
      <alignment horizontal="center" vertical="center" wrapText="1"/>
      <protection/>
    </xf>
    <xf numFmtId="0" fontId="47" fillId="0" borderId="51" xfId="59" applyFont="1" applyBorder="1" applyAlignment="1">
      <alignment horizontal="center" vertical="center" wrapText="1"/>
      <protection/>
    </xf>
    <xf numFmtId="0" fontId="47" fillId="0" borderId="13" xfId="59" applyFont="1" applyBorder="1" applyAlignment="1">
      <alignment horizontal="center" vertical="center" wrapText="1"/>
      <protection/>
    </xf>
    <xf numFmtId="0" fontId="47" fillId="0" borderId="52" xfId="59" applyFont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0" fontId="47" fillId="0" borderId="0" xfId="59" applyFont="1" applyAlignment="1">
      <alignment horizontal="left" vertical="center" wrapText="1"/>
      <protection/>
    </xf>
    <xf numFmtId="0" fontId="47" fillId="0" borderId="53" xfId="59" applyFont="1" applyBorder="1" applyAlignment="1">
      <alignment horizontal="center" vertical="center" wrapText="1"/>
      <protection/>
    </xf>
    <xf numFmtId="0" fontId="47" fillId="0" borderId="54" xfId="59" applyFont="1" applyBorder="1" applyAlignment="1">
      <alignment horizontal="center" vertical="center" wrapText="1"/>
      <protection/>
    </xf>
    <xf numFmtId="0" fontId="47" fillId="0" borderId="55" xfId="59" applyFont="1" applyBorder="1" applyAlignment="1">
      <alignment horizontal="center" vertical="center" wrapText="1"/>
      <protection/>
    </xf>
    <xf numFmtId="0" fontId="47" fillId="0" borderId="56" xfId="59" applyFont="1" applyBorder="1" applyAlignment="1">
      <alignment horizontal="center" vertical="center" wrapText="1"/>
      <protection/>
    </xf>
    <xf numFmtId="0" fontId="47" fillId="0" borderId="57" xfId="59" applyFont="1" applyBorder="1" applyAlignment="1">
      <alignment horizontal="center" vertical="center" wrapText="1"/>
      <protection/>
    </xf>
    <xf numFmtId="0" fontId="47" fillId="0" borderId="58" xfId="59" applyFont="1" applyBorder="1" applyAlignment="1">
      <alignment horizontal="center" vertical="center" wrapText="1"/>
      <protection/>
    </xf>
    <xf numFmtId="0" fontId="47" fillId="0" borderId="59" xfId="59" applyFont="1" applyBorder="1" applyAlignment="1">
      <alignment horizontal="center" vertical="center" wrapText="1"/>
      <protection/>
    </xf>
    <xf numFmtId="0" fontId="47" fillId="0" borderId="60" xfId="59" applyFont="1" applyBorder="1" applyAlignment="1">
      <alignment horizontal="center" vertical="center" wrapText="1"/>
      <protection/>
    </xf>
    <xf numFmtId="0" fontId="47" fillId="0" borderId="61" xfId="59" applyFont="1" applyBorder="1" applyAlignment="1">
      <alignment horizontal="center" vertical="center" wrapText="1"/>
      <protection/>
    </xf>
    <xf numFmtId="0" fontId="47" fillId="0" borderId="62" xfId="59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49" fontId="4" fillId="33" borderId="63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59" xfId="60" applyFont="1" applyFill="1" applyBorder="1" applyAlignment="1">
      <alignment horizontal="center" vertical="center" wrapText="1"/>
      <protection/>
    </xf>
    <xf numFmtId="0" fontId="4" fillId="33" borderId="64" xfId="60" applyFont="1" applyFill="1" applyBorder="1" applyAlignment="1">
      <alignment horizontal="center" vertical="center" wrapText="1"/>
      <protection/>
    </xf>
    <xf numFmtId="0" fontId="4" fillId="33" borderId="40" xfId="60" applyFont="1" applyFill="1" applyBorder="1" applyAlignment="1">
      <alignment horizontal="center"/>
      <protection/>
    </xf>
    <xf numFmtId="0" fontId="4" fillId="33" borderId="65" xfId="60" applyFont="1" applyFill="1" applyBorder="1" applyAlignment="1">
      <alignment horizontal="center"/>
      <protection/>
    </xf>
    <xf numFmtId="0" fontId="4" fillId="34" borderId="66" xfId="57" applyFont="1" applyFill="1" applyBorder="1" applyAlignment="1">
      <alignment horizontal="center"/>
      <protection/>
    </xf>
    <xf numFmtId="0" fontId="8" fillId="33" borderId="67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_03_15_IC-Sumarni pregled tabela_ElEn" xfId="58"/>
    <cellStyle name="Normal_2008_IC-Sumarni pregled tabela_ElEn" xfId="59"/>
    <cellStyle name="Normal_EEB  I-XII  2005" xfId="60"/>
    <cellStyle name="Note" xfId="61"/>
    <cellStyle name="Output" xfId="62"/>
    <cellStyle name="Percent" xfId="63"/>
    <cellStyle name="Standard_A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1" width="25.00390625" style="4" customWidth="1"/>
    <col min="2" max="2" width="21.421875" style="4" customWidth="1"/>
    <col min="3" max="3" width="47.28125" style="4" customWidth="1"/>
    <col min="4" max="16384" width="9.140625" style="4" customWidth="1"/>
  </cols>
  <sheetData>
    <row r="1" s="1" customFormat="1" ht="15.75">
      <c r="AR1" s="2" t="s">
        <v>2</v>
      </c>
    </row>
    <row r="2" s="1" customFormat="1" ht="15.75">
      <c r="AR2" s="2" t="s">
        <v>5</v>
      </c>
    </row>
    <row r="3" s="1" customFormat="1" ht="15.75">
      <c r="AR3" s="2" t="s">
        <v>6</v>
      </c>
    </row>
    <row r="4" s="1" customFormat="1" ht="15.75">
      <c r="AR4" s="2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8" s="3" customFormat="1" ht="12.75">
      <c r="A13" s="4" t="s">
        <v>1</v>
      </c>
      <c r="B13" s="1"/>
      <c r="C13" s="1"/>
      <c r="D13" s="5"/>
      <c r="E13" s="6"/>
      <c r="F13" s="6"/>
      <c r="G13" s="6"/>
      <c r="H13" s="6"/>
    </row>
    <row r="14" spans="4:8" s="1" customFormat="1" ht="12.75">
      <c r="D14" s="5"/>
      <c r="E14" s="5"/>
      <c r="F14" s="5"/>
      <c r="G14" s="5"/>
      <c r="H14" s="5"/>
    </row>
    <row r="15" spans="4:8" s="1" customFormat="1" ht="12.75">
      <c r="D15" s="5"/>
      <c r="E15" s="5"/>
      <c r="F15" s="5"/>
      <c r="G15" s="5"/>
      <c r="H15" s="5"/>
    </row>
    <row r="16" spans="1:8" s="3" customFormat="1" ht="12.75">
      <c r="A16" s="4" t="s">
        <v>68</v>
      </c>
      <c r="B16" s="1"/>
      <c r="C16" s="1"/>
      <c r="D16" s="5"/>
      <c r="E16" s="6"/>
      <c r="F16" s="6"/>
      <c r="G16" s="6"/>
      <c r="H16" s="6"/>
    </row>
    <row r="17" spans="2:8" s="3" customFormat="1" ht="12.75">
      <c r="B17" s="1"/>
      <c r="C17" s="1"/>
      <c r="D17" s="5"/>
      <c r="E17" s="6"/>
      <c r="F17" s="6"/>
      <c r="G17" s="6"/>
      <c r="H17" s="6"/>
    </row>
    <row r="18" spans="4:8" s="1" customFormat="1" ht="12.75">
      <c r="D18" s="5"/>
      <c r="E18" s="5"/>
      <c r="F18" s="5"/>
      <c r="G18" s="5"/>
      <c r="H18" s="5"/>
    </row>
    <row r="19" spans="4:8" s="1" customFormat="1" ht="12.75">
      <c r="D19" s="5"/>
      <c r="E19" s="5"/>
      <c r="F19" s="5"/>
      <c r="G19" s="5"/>
      <c r="H19" s="5"/>
    </row>
    <row r="20" spans="4:8" s="1" customFormat="1" ht="12.75">
      <c r="D20" s="5"/>
      <c r="E20" s="5"/>
      <c r="F20" s="5"/>
      <c r="G20" s="5"/>
      <c r="H20" s="5"/>
    </row>
    <row r="21" spans="4:8" s="1" customFormat="1" ht="12.75">
      <c r="D21" s="5"/>
      <c r="E21" s="5"/>
      <c r="F21" s="5"/>
      <c r="G21" s="5"/>
      <c r="H21" s="5"/>
    </row>
    <row r="22" spans="1:8" s="1" customFormat="1" ht="12.75">
      <c r="A22" s="1" t="s">
        <v>8</v>
      </c>
      <c r="C22" s="34"/>
      <c r="D22" s="5"/>
      <c r="E22" s="5"/>
      <c r="F22" s="5"/>
      <c r="G22" s="5"/>
      <c r="H22" s="5"/>
    </row>
    <row r="23" spans="1:8" s="1" customFormat="1" ht="12.75">
      <c r="A23" s="1" t="s">
        <v>12</v>
      </c>
      <c r="C23" s="34"/>
      <c r="D23" s="5"/>
      <c r="E23" s="5"/>
      <c r="F23" s="5"/>
      <c r="G23" s="5"/>
      <c r="H23" s="5"/>
    </row>
    <row r="24" spans="4:8" s="1" customFormat="1" ht="12.75">
      <c r="D24" s="5"/>
      <c r="E24" s="5"/>
      <c r="F24" s="5"/>
      <c r="G24" s="5"/>
      <c r="H24" s="5"/>
    </row>
    <row r="25" spans="1:8" s="1" customFormat="1" ht="12.75">
      <c r="A25" s="1" t="s">
        <v>52</v>
      </c>
      <c r="C25" s="50">
        <v>2015</v>
      </c>
      <c r="D25" s="5"/>
      <c r="E25" s="5"/>
      <c r="F25" s="5"/>
      <c r="G25" s="5"/>
      <c r="H25" s="5"/>
    </row>
    <row r="26" spans="4:8" s="1" customFormat="1" ht="12.75">
      <c r="D26" s="5"/>
      <c r="E26" s="5"/>
      <c r="F26" s="5"/>
      <c r="G26" s="5"/>
      <c r="H26" s="5"/>
    </row>
    <row r="27" spans="1:8" s="1" customFormat="1" ht="12.75">
      <c r="A27" s="1" t="s">
        <v>9</v>
      </c>
      <c r="C27" s="34"/>
      <c r="D27" s="5"/>
      <c r="E27" s="5"/>
      <c r="F27" s="5"/>
      <c r="G27" s="5"/>
      <c r="H27" s="5"/>
    </row>
    <row r="28" spans="4:8" s="1" customFormat="1" ht="12.75">
      <c r="D28" s="5"/>
      <c r="E28" s="5"/>
      <c r="F28" s="5"/>
      <c r="G28" s="5"/>
      <c r="H28" s="5"/>
    </row>
    <row r="29" spans="1:8" s="1" customFormat="1" ht="12.75">
      <c r="A29" s="1" t="s">
        <v>10</v>
      </c>
      <c r="B29" s="1" t="s">
        <v>3</v>
      </c>
      <c r="C29" s="34"/>
      <c r="D29" s="5"/>
      <c r="E29" s="5"/>
      <c r="F29" s="5"/>
      <c r="G29" s="5"/>
      <c r="H29" s="5"/>
    </row>
    <row r="30" spans="4:8" s="1" customFormat="1" ht="12.75">
      <c r="D30" s="5"/>
      <c r="E30" s="5"/>
      <c r="F30" s="5"/>
      <c r="G30" s="5"/>
      <c r="H30" s="5"/>
    </row>
    <row r="31" spans="2:8" s="1" customFormat="1" ht="12.75">
      <c r="B31" s="1" t="s">
        <v>4</v>
      </c>
      <c r="C31" s="34"/>
      <c r="D31" s="5"/>
      <c r="E31" s="5"/>
      <c r="F31" s="5"/>
      <c r="G31" s="5"/>
      <c r="H31" s="5"/>
    </row>
    <row r="32" spans="4:8" s="1" customFormat="1" ht="12.75">
      <c r="D32" s="5"/>
      <c r="E32" s="5"/>
      <c r="F32" s="5"/>
      <c r="G32" s="5"/>
      <c r="H32" s="5"/>
    </row>
    <row r="33" spans="2:8" s="1" customFormat="1" ht="12.75">
      <c r="B33" s="1" t="s">
        <v>7</v>
      </c>
      <c r="C33" s="34"/>
      <c r="D33" s="5"/>
      <c r="E33" s="5"/>
      <c r="F33" s="5"/>
      <c r="G33" s="5"/>
      <c r="H33" s="5"/>
    </row>
    <row r="34" spans="4:8" s="1" customFormat="1" ht="12.75">
      <c r="D34" s="5"/>
      <c r="E34" s="5"/>
      <c r="F34" s="5"/>
      <c r="G34" s="5"/>
      <c r="H34" s="5"/>
    </row>
    <row r="35" spans="1:8" s="1" customFormat="1" ht="12.75">
      <c r="A35" s="3" t="s">
        <v>33</v>
      </c>
      <c r="B35" s="3"/>
      <c r="C35" s="35"/>
      <c r="D35" s="5"/>
      <c r="E35" s="5"/>
      <c r="F35" s="5"/>
      <c r="G35" s="5"/>
      <c r="H35" s="5"/>
    </row>
    <row r="36" s="3" customFormat="1" ht="12.75"/>
    <row r="37" s="3" customFormat="1" ht="12.75"/>
    <row r="38" s="3" customFormat="1" ht="12.75">
      <c r="A38" s="3" t="s">
        <v>41</v>
      </c>
    </row>
    <row r="39" spans="1:3" s="3" customFormat="1" ht="12.75">
      <c r="A39" s="36" t="s">
        <v>11</v>
      </c>
      <c r="B39" s="37"/>
      <c r="C39" s="37"/>
    </row>
    <row r="40" s="3" customFormat="1" ht="12.75" customHeight="1">
      <c r="A40" s="8"/>
    </row>
    <row r="41" s="7" customFormat="1" ht="12.75">
      <c r="A41" s="13"/>
    </row>
    <row r="42" s="3" customFormat="1" ht="12.75">
      <c r="A42" s="13"/>
    </row>
    <row r="43" s="3" customFormat="1" ht="12.75">
      <c r="A43" s="13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</sheetData>
  <sheetProtection selectLockedCells="1"/>
  <printOptions horizontalCentered="1"/>
  <pageMargins left="0.25" right="0.25" top="0.5" bottom="0.5" header="0.25" footer="0.22"/>
  <pageSetup fitToHeight="1" fitToWidth="1" horizontalDpi="600" verticalDpi="600" orientation="landscape" paperSize="9" scale="96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83" customWidth="1"/>
    <col min="2" max="2" width="7.7109375" style="81" customWidth="1"/>
    <col min="3" max="3" width="9.7109375" style="81" customWidth="1"/>
    <col min="4" max="4" width="48.7109375" style="83" customWidth="1"/>
    <col min="5" max="5" width="20.7109375" style="81" customWidth="1"/>
    <col min="6" max="6" width="13.7109375" style="81" customWidth="1"/>
    <col min="7" max="7" width="2.57421875" style="83" customWidth="1"/>
    <col min="8" max="16384" width="9.140625" style="83" customWidth="1"/>
  </cols>
  <sheetData>
    <row r="1" spans="1:7" ht="18" customHeight="1">
      <c r="A1" s="80" t="s">
        <v>1</v>
      </c>
      <c r="C1" s="82"/>
      <c r="D1" s="82"/>
      <c r="G1" s="82"/>
    </row>
    <row r="2" spans="1:7" ht="12" customHeight="1">
      <c r="A2" s="82"/>
      <c r="C2" s="82"/>
      <c r="D2" s="82"/>
      <c r="G2" s="82"/>
    </row>
    <row r="3" spans="1:7" ht="10.5" customHeight="1">
      <c r="A3" s="82"/>
      <c r="C3" s="84"/>
      <c r="D3" s="84"/>
      <c r="G3" s="82"/>
    </row>
    <row r="4" spans="1:7" ht="10.5" customHeight="1">
      <c r="A4" s="82"/>
      <c r="C4" s="82"/>
      <c r="D4" s="82"/>
      <c r="G4" s="82"/>
    </row>
    <row r="5" spans="1:7" ht="10.5" customHeight="1">
      <c r="A5" s="82"/>
      <c r="C5" s="82"/>
      <c r="D5" s="82"/>
      <c r="G5" s="82"/>
    </row>
    <row r="6" spans="1:7" ht="10.5" customHeight="1">
      <c r="A6" s="82"/>
      <c r="C6" s="82"/>
      <c r="D6" s="82"/>
      <c r="G6" s="82"/>
    </row>
    <row r="7" spans="1:7" ht="12.75">
      <c r="A7" s="82"/>
      <c r="B7" s="93" t="s">
        <v>48</v>
      </c>
      <c r="C7" s="93"/>
      <c r="D7" s="93"/>
      <c r="E7" s="93"/>
      <c r="F7" s="93"/>
      <c r="G7" s="82"/>
    </row>
    <row r="8" spans="1:7" ht="11.25" customHeight="1">
      <c r="A8" s="82"/>
      <c r="C8" s="82"/>
      <c r="D8" s="82"/>
      <c r="G8" s="82"/>
    </row>
    <row r="9" spans="1:7" ht="13.5" thickBot="1">
      <c r="A9" s="82"/>
      <c r="C9" s="82"/>
      <c r="D9" s="82"/>
      <c r="G9" s="82"/>
    </row>
    <row r="10" spans="1:7" s="81" customFormat="1" ht="37.5" customHeight="1" thickTop="1">
      <c r="A10" s="82"/>
      <c r="B10" s="94" t="s">
        <v>0</v>
      </c>
      <c r="C10" s="96" t="s">
        <v>44</v>
      </c>
      <c r="D10" s="97"/>
      <c r="E10" s="100" t="s">
        <v>45</v>
      </c>
      <c r="F10" s="102" t="s">
        <v>46</v>
      </c>
      <c r="G10" s="82"/>
    </row>
    <row r="11" spans="1:7" s="81" customFormat="1" ht="12.75">
      <c r="A11" s="82"/>
      <c r="B11" s="95"/>
      <c r="C11" s="98"/>
      <c r="D11" s="99"/>
      <c r="E11" s="101"/>
      <c r="F11" s="103"/>
      <c r="G11" s="82"/>
    </row>
    <row r="12" spans="1:7" s="81" customFormat="1" ht="12.75">
      <c r="A12" s="82"/>
      <c r="B12" s="85"/>
      <c r="C12" s="86"/>
      <c r="D12" s="87"/>
      <c r="E12" s="88"/>
      <c r="F12" s="89"/>
      <c r="G12" s="82"/>
    </row>
    <row r="13" spans="1:7" s="81" customFormat="1" ht="38.25">
      <c r="A13" s="82"/>
      <c r="B13" s="90">
        <v>1</v>
      </c>
      <c r="C13" s="69" t="s">
        <v>70</v>
      </c>
      <c r="D13" s="70" t="str">
        <f>CONCATENATE("ПРИХОД ОД ПРЕНОСА ЕЛЕКТРИЧНЕ ЕНЕРГИЈЕ - УКУПНО - РЕАЛИЗАЦИЈА У"," ",'Poc.strana'!$C$25,". ГОДИНИ")</f>
        <v>ПРИХОД ОД ПРЕНОСА ЕЛЕКТРИЧНЕ ЕНЕРГИЈЕ - УКУПНО - РЕАЛИЗАЦИЈА У 2015. ГОДИНИ</v>
      </c>
      <c r="E13" s="71" t="s">
        <v>69</v>
      </c>
      <c r="F13" s="72" t="s">
        <v>47</v>
      </c>
      <c r="G13" s="82"/>
    </row>
    <row r="14" spans="1:7" s="81" customFormat="1" ht="38.25">
      <c r="A14" s="82"/>
      <c r="B14" s="90">
        <v>2</v>
      </c>
      <c r="C14" s="73" t="s">
        <v>71</v>
      </c>
      <c r="D14" s="74" t="str">
        <f>CONCATENATE("ПРИХОД ОД ПРЕНОСА ЕЛЕКТРИЧНЕ ЕНЕРГИЈЕ - РЕЗЕРВНО СНАБДЕВАЊЕ - РЕАЛИЗАЦИЈА У"," ",'Poc.strana'!$C$25,". ГОДИНИ")</f>
        <v>ПРИХОД ОД ПРЕНОСА ЕЛЕКТРИЧНЕ ЕНЕРГИЈЕ - РЕЗЕРВНО СНАБДЕВАЊЕ - РЕАЛИЗАЦИЈА У 2015. ГОДИНИ</v>
      </c>
      <c r="E14" s="75" t="s">
        <v>69</v>
      </c>
      <c r="F14" s="72" t="s">
        <v>47</v>
      </c>
      <c r="G14" s="82"/>
    </row>
    <row r="15" spans="1:7" s="81" customFormat="1" ht="39" thickBot="1">
      <c r="A15" s="82"/>
      <c r="B15" s="91">
        <v>3</v>
      </c>
      <c r="C15" s="76" t="s">
        <v>72</v>
      </c>
      <c r="D15" s="77" t="str">
        <f>CONCATENATE("ПРИХОД ОД ПРЕНОСА ЕЛЕКТРИЧНЕ ЕНЕРГИЈЕ - СНАБДЕВАЊЕ НА СЛОБОДНОМ ТРЖИШТУ - РЕАЛИЗАЦИЈА У"," ",'Poc.strana'!$C$25,". ГОДИНИ")</f>
        <v>ПРИХОД ОД ПРЕНОСА ЕЛЕКТРИЧНЕ ЕНЕРГИЈЕ - СНАБДЕВАЊЕ НА СЛОБОДНОМ ТРЖИШТУ - РЕАЛИЗАЦИЈА У 2015. ГОДИНИ</v>
      </c>
      <c r="E15" s="78" t="s">
        <v>69</v>
      </c>
      <c r="F15" s="79" t="s">
        <v>47</v>
      </c>
      <c r="G15" s="82"/>
    </row>
    <row r="16" ht="13.5" thickTop="1"/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5.7109375" style="14" customWidth="1"/>
    <col min="3" max="3" width="34.8515625" style="14" customWidth="1"/>
    <col min="4" max="4" width="9.57421875" style="14" bestFit="1" customWidth="1"/>
    <col min="5" max="16" width="6.57421875" style="14" customWidth="1"/>
    <col min="17" max="17" width="10.7109375" style="14" customWidth="1"/>
    <col min="18" max="16384" width="9.140625" style="14" customWidth="1"/>
  </cols>
  <sheetData>
    <row r="1" spans="1:4" ht="12.75">
      <c r="A1" s="9" t="s">
        <v>34</v>
      </c>
      <c r="B1" s="10"/>
      <c r="C1" s="9"/>
      <c r="D1" s="12"/>
    </row>
    <row r="2" spans="1:4" ht="12.75">
      <c r="A2" s="9"/>
      <c r="B2" s="10"/>
      <c r="C2" s="9"/>
      <c r="D2" s="12"/>
    </row>
    <row r="3" spans="1:4" ht="12.75">
      <c r="A3" s="12"/>
      <c r="B3" s="11" t="str">
        <f>CONCATENATE('Poc.strana'!A22," ",'Poc.strana'!C22)</f>
        <v>Назив енергетског субјекта: </v>
      </c>
      <c r="C3" s="12"/>
      <c r="D3" s="12"/>
    </row>
    <row r="4" spans="1:4" ht="12.75">
      <c r="A4" s="12"/>
      <c r="B4" s="11" t="str">
        <f>CONCATENATE('Poc.strana'!A35," ",'Poc.strana'!C35)</f>
        <v>Датум обраде: </v>
      </c>
      <c r="C4" s="12"/>
      <c r="D4" s="12"/>
    </row>
    <row r="5" ht="12.75">
      <c r="J5" s="92"/>
    </row>
    <row r="7" spans="2:17" ht="12.75">
      <c r="B7" s="104" t="str">
        <f>CONCATENATE("Табела ЕE-3-1. ПРИХОД ОД ПРЕНОСА ЕЛЕКТРИЧНЕ ЕНЕРГИЈЕ - УКУПНО - РЕАЛИЗАЦИЈА У"," ",'Poc.strana'!$C$25,". ГОДИНИ")</f>
        <v>Табела ЕE-3-1. ПРИХОД ОД ПРЕНОСА ЕЛЕКТРИЧНЕ ЕНЕРГИЈЕ - УКУПНО - РЕАЛИЗАЦИЈА У 2015. ГОДИНИ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ht="13.5" thickBot="1"/>
    <row r="9" spans="2:17" ht="14.25" thickBot="1" thickTop="1">
      <c r="B9" s="63" t="s">
        <v>66</v>
      </c>
      <c r="C9" s="64"/>
      <c r="D9" s="65"/>
      <c r="E9" s="66"/>
      <c r="F9" s="111"/>
      <c r="G9" s="111"/>
      <c r="H9" s="67" t="s">
        <v>67</v>
      </c>
      <c r="I9" s="65"/>
      <c r="J9" s="65"/>
      <c r="K9" s="66"/>
      <c r="L9" s="56"/>
      <c r="M9" s="56"/>
      <c r="N9" s="56"/>
      <c r="O9" s="56"/>
      <c r="P9" s="56"/>
      <c r="Q9" s="68"/>
    </row>
    <row r="10" spans="2:17" ht="13.5" thickTop="1">
      <c r="B10" s="105" t="s">
        <v>0</v>
      </c>
      <c r="C10" s="107" t="s">
        <v>57</v>
      </c>
      <c r="D10" s="107" t="s">
        <v>35</v>
      </c>
      <c r="E10" s="109" t="s">
        <v>64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</row>
    <row r="11" spans="2:17" ht="12.75">
      <c r="B11" s="106"/>
      <c r="C11" s="108"/>
      <c r="D11" s="108"/>
      <c r="E11" s="32" t="s">
        <v>13</v>
      </c>
      <c r="F11" s="32" t="s">
        <v>14</v>
      </c>
      <c r="G11" s="32" t="s">
        <v>15</v>
      </c>
      <c r="H11" s="32" t="s">
        <v>16</v>
      </c>
      <c r="I11" s="32" t="s">
        <v>17</v>
      </c>
      <c r="J11" s="32" t="s">
        <v>18</v>
      </c>
      <c r="K11" s="32" t="s">
        <v>19</v>
      </c>
      <c r="L11" s="32" t="s">
        <v>20</v>
      </c>
      <c r="M11" s="32" t="s">
        <v>21</v>
      </c>
      <c r="N11" s="32" t="s">
        <v>22</v>
      </c>
      <c r="O11" s="32" t="s">
        <v>23</v>
      </c>
      <c r="P11" s="32" t="s">
        <v>24</v>
      </c>
      <c r="Q11" s="33" t="s">
        <v>36</v>
      </c>
    </row>
    <row r="12" spans="2:17" ht="12.75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2:17" ht="12.75">
      <c r="B13" s="41" t="s">
        <v>58</v>
      </c>
      <c r="C13" s="40"/>
      <c r="D13" s="32" t="s">
        <v>63</v>
      </c>
      <c r="E13" s="53">
        <f>+E16+E17+E18+E21</f>
        <v>0</v>
      </c>
      <c r="F13" s="53">
        <f aca="true" t="shared" si="0" ref="F13:P13">+F16+F17+F18+F21</f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4">
        <f aca="true" t="shared" si="1" ref="Q13:Q23">SUM(E13:P13)</f>
        <v>0</v>
      </c>
    </row>
    <row r="14" spans="2:17" ht="12.75">
      <c r="B14" s="25" t="s">
        <v>32</v>
      </c>
      <c r="C14" s="26" t="s">
        <v>59</v>
      </c>
      <c r="D14" s="4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7"/>
    </row>
    <row r="15" spans="2:17" ht="12.75">
      <c r="B15" s="20" t="s">
        <v>29</v>
      </c>
      <c r="C15" s="15" t="s">
        <v>53</v>
      </c>
      <c r="D15" s="1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8"/>
    </row>
    <row r="16" spans="2:17" ht="12.75">
      <c r="B16" s="20" t="s">
        <v>30</v>
      </c>
      <c r="C16" s="15" t="s">
        <v>54</v>
      </c>
      <c r="D16" s="16" t="s">
        <v>63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8">
        <f t="shared" si="1"/>
        <v>0</v>
      </c>
    </row>
    <row r="17" spans="2:17" ht="12.75">
      <c r="B17" s="20" t="s">
        <v>31</v>
      </c>
      <c r="C17" s="15" t="s">
        <v>55</v>
      </c>
      <c r="D17" s="16" t="s">
        <v>63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8">
        <f t="shared" si="1"/>
        <v>0</v>
      </c>
    </row>
    <row r="18" spans="2:17" ht="12.75">
      <c r="B18" s="20" t="s">
        <v>25</v>
      </c>
      <c r="C18" s="15" t="s">
        <v>37</v>
      </c>
      <c r="D18" s="16" t="s">
        <v>63</v>
      </c>
      <c r="E18" s="17">
        <f aca="true" t="shared" si="2" ref="E18:P18">E19+E20</f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8">
        <f t="shared" si="1"/>
        <v>0</v>
      </c>
    </row>
    <row r="19" spans="2:17" ht="12.75">
      <c r="B19" s="20" t="s">
        <v>26</v>
      </c>
      <c r="C19" s="19" t="s">
        <v>42</v>
      </c>
      <c r="D19" s="16" t="s">
        <v>63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8">
        <f t="shared" si="1"/>
        <v>0</v>
      </c>
    </row>
    <row r="20" spans="2:17" ht="12.75">
      <c r="B20" s="20" t="s">
        <v>27</v>
      </c>
      <c r="C20" s="19" t="s">
        <v>43</v>
      </c>
      <c r="D20" s="16" t="s">
        <v>63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8">
        <f t="shared" si="1"/>
        <v>0</v>
      </c>
    </row>
    <row r="21" spans="2:17" ht="12.75">
      <c r="B21" s="21" t="s">
        <v>56</v>
      </c>
      <c r="C21" s="22" t="s">
        <v>38</v>
      </c>
      <c r="D21" s="23" t="s">
        <v>63</v>
      </c>
      <c r="E21" s="17">
        <f aca="true" t="shared" si="3" ref="E21:P21">E22+E23</f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24">
        <f t="shared" si="1"/>
        <v>0</v>
      </c>
    </row>
    <row r="22" spans="2:17" ht="12.75">
      <c r="B22" s="20" t="s">
        <v>60</v>
      </c>
      <c r="C22" s="27" t="s">
        <v>39</v>
      </c>
      <c r="D22" s="23" t="s">
        <v>63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8">
        <f t="shared" si="1"/>
        <v>0</v>
      </c>
    </row>
    <row r="23" spans="2:17" ht="12.75">
      <c r="B23" s="28" t="s">
        <v>61</v>
      </c>
      <c r="C23" s="29" t="s">
        <v>40</v>
      </c>
      <c r="D23" s="30" t="s">
        <v>63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>
        <f t="shared" si="1"/>
        <v>0</v>
      </c>
    </row>
    <row r="24" spans="2:17" ht="12.75">
      <c r="B24" s="41" t="s">
        <v>49</v>
      </c>
      <c r="C24" s="49"/>
      <c r="D24" s="32" t="s">
        <v>63</v>
      </c>
      <c r="E24" s="53">
        <f>+E27+E28+E29+E32</f>
        <v>0</v>
      </c>
      <c r="F24" s="53">
        <f aca="true" t="shared" si="4" ref="F24:P24">+F27+F28+F29+F32</f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4">
        <f>SUM(E24:P24)</f>
        <v>0</v>
      </c>
    </row>
    <row r="25" spans="2:17" ht="12.75">
      <c r="B25" s="25" t="s">
        <v>32</v>
      </c>
      <c r="C25" s="51" t="s">
        <v>59</v>
      </c>
      <c r="D25" s="45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7"/>
    </row>
    <row r="26" spans="2:17" ht="12.75">
      <c r="B26" s="20" t="s">
        <v>29</v>
      </c>
      <c r="C26" s="15" t="s">
        <v>53</v>
      </c>
      <c r="D26" s="1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8"/>
    </row>
    <row r="27" spans="2:17" ht="12.75">
      <c r="B27" s="20" t="s">
        <v>30</v>
      </c>
      <c r="C27" s="15" t="s">
        <v>54</v>
      </c>
      <c r="D27" s="16" t="s">
        <v>63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8">
        <f aca="true" t="shared" si="5" ref="Q27:Q35">SUM(E27:P27)</f>
        <v>0</v>
      </c>
    </row>
    <row r="28" spans="2:17" ht="12.75">
      <c r="B28" s="20" t="s">
        <v>31</v>
      </c>
      <c r="C28" s="15" t="s">
        <v>55</v>
      </c>
      <c r="D28" s="16" t="s">
        <v>63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8">
        <f t="shared" si="5"/>
        <v>0</v>
      </c>
    </row>
    <row r="29" spans="2:17" ht="12.75">
      <c r="B29" s="20" t="s">
        <v>25</v>
      </c>
      <c r="C29" s="15" t="s">
        <v>37</v>
      </c>
      <c r="D29" s="16" t="s">
        <v>63</v>
      </c>
      <c r="E29" s="17">
        <f aca="true" t="shared" si="6" ref="E29:P29">E30+E31</f>
        <v>0</v>
      </c>
      <c r="F29" s="17">
        <f t="shared" si="6"/>
        <v>0</v>
      </c>
      <c r="G29" s="17">
        <f t="shared" si="6"/>
        <v>0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0</v>
      </c>
      <c r="O29" s="17">
        <f t="shared" si="6"/>
        <v>0</v>
      </c>
      <c r="P29" s="17">
        <f t="shared" si="6"/>
        <v>0</v>
      </c>
      <c r="Q29" s="18">
        <f t="shared" si="5"/>
        <v>0</v>
      </c>
    </row>
    <row r="30" spans="2:17" ht="12.75">
      <c r="B30" s="20" t="s">
        <v>26</v>
      </c>
      <c r="C30" s="19" t="s">
        <v>42</v>
      </c>
      <c r="D30" s="16" t="s">
        <v>63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8">
        <f t="shared" si="5"/>
        <v>0</v>
      </c>
    </row>
    <row r="31" spans="2:17" ht="12.75">
      <c r="B31" s="20" t="s">
        <v>27</v>
      </c>
      <c r="C31" s="19" t="s">
        <v>43</v>
      </c>
      <c r="D31" s="16" t="s">
        <v>63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18">
        <f t="shared" si="5"/>
        <v>0</v>
      </c>
    </row>
    <row r="32" spans="2:17" ht="12.75">
      <c r="B32" s="21" t="s">
        <v>56</v>
      </c>
      <c r="C32" s="22" t="s">
        <v>38</v>
      </c>
      <c r="D32" s="23" t="s">
        <v>63</v>
      </c>
      <c r="E32" s="17">
        <f aca="true" t="shared" si="7" ref="E32:P32">E33+E34</f>
        <v>0</v>
      </c>
      <c r="F32" s="17">
        <f t="shared" si="7"/>
        <v>0</v>
      </c>
      <c r="G32" s="17">
        <f t="shared" si="7"/>
        <v>0</v>
      </c>
      <c r="H32" s="17">
        <f t="shared" si="7"/>
        <v>0</v>
      </c>
      <c r="I32" s="17">
        <f t="shared" si="7"/>
        <v>0</v>
      </c>
      <c r="J32" s="17">
        <f t="shared" si="7"/>
        <v>0</v>
      </c>
      <c r="K32" s="17">
        <f t="shared" si="7"/>
        <v>0</v>
      </c>
      <c r="L32" s="17">
        <f t="shared" si="7"/>
        <v>0</v>
      </c>
      <c r="M32" s="17">
        <f t="shared" si="7"/>
        <v>0</v>
      </c>
      <c r="N32" s="17">
        <f t="shared" si="7"/>
        <v>0</v>
      </c>
      <c r="O32" s="17">
        <f t="shared" si="7"/>
        <v>0</v>
      </c>
      <c r="P32" s="17">
        <f t="shared" si="7"/>
        <v>0</v>
      </c>
      <c r="Q32" s="24">
        <f t="shared" si="5"/>
        <v>0</v>
      </c>
    </row>
    <row r="33" spans="2:17" ht="12.75">
      <c r="B33" s="20" t="s">
        <v>60</v>
      </c>
      <c r="C33" s="27" t="s">
        <v>39</v>
      </c>
      <c r="D33" s="23" t="s">
        <v>63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8">
        <f t="shared" si="5"/>
        <v>0</v>
      </c>
    </row>
    <row r="34" spans="2:17" ht="12.75">
      <c r="B34" s="28" t="s">
        <v>61</v>
      </c>
      <c r="C34" s="29" t="s">
        <v>40</v>
      </c>
      <c r="D34" s="30" t="s">
        <v>63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>
        <f t="shared" si="5"/>
        <v>0</v>
      </c>
    </row>
    <row r="35" spans="2:17" ht="12.75">
      <c r="B35" s="48" t="s">
        <v>50</v>
      </c>
      <c r="C35" s="49"/>
      <c r="D35" s="32" t="s">
        <v>63</v>
      </c>
      <c r="E35" s="53">
        <f>+E37</f>
        <v>0</v>
      </c>
      <c r="F35" s="53">
        <f aca="true" t="shared" si="8" ref="F35:P35">+F37</f>
        <v>0</v>
      </c>
      <c r="G35" s="53">
        <f t="shared" si="8"/>
        <v>0</v>
      </c>
      <c r="H35" s="53">
        <f t="shared" si="8"/>
        <v>0</v>
      </c>
      <c r="I35" s="53">
        <f t="shared" si="8"/>
        <v>0</v>
      </c>
      <c r="J35" s="53">
        <f t="shared" si="8"/>
        <v>0</v>
      </c>
      <c r="K35" s="53">
        <f t="shared" si="8"/>
        <v>0</v>
      </c>
      <c r="L35" s="53">
        <f t="shared" si="8"/>
        <v>0</v>
      </c>
      <c r="M35" s="53">
        <f t="shared" si="8"/>
        <v>0</v>
      </c>
      <c r="N35" s="53">
        <f t="shared" si="8"/>
        <v>0</v>
      </c>
      <c r="O35" s="53">
        <f t="shared" si="8"/>
        <v>0</v>
      </c>
      <c r="P35" s="53">
        <f t="shared" si="8"/>
        <v>0</v>
      </c>
      <c r="Q35" s="54">
        <f t="shared" si="5"/>
        <v>0</v>
      </c>
    </row>
    <row r="36" spans="2:17" ht="12.75">
      <c r="B36" s="25" t="s">
        <v>32</v>
      </c>
      <c r="C36" s="51" t="s">
        <v>59</v>
      </c>
      <c r="D36" s="4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7"/>
    </row>
    <row r="37" spans="2:17" ht="12.75">
      <c r="B37" s="43" t="s">
        <v>28</v>
      </c>
      <c r="C37" s="44" t="s">
        <v>37</v>
      </c>
      <c r="D37" s="45" t="s">
        <v>63</v>
      </c>
      <c r="E37" s="46">
        <f aca="true" t="shared" si="9" ref="E37:P37">E38+E39</f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7">
        <f>SUM(E37:P37)</f>
        <v>0</v>
      </c>
    </row>
    <row r="38" spans="2:17" ht="12.75">
      <c r="B38" s="20" t="s">
        <v>29</v>
      </c>
      <c r="C38" s="19" t="s">
        <v>42</v>
      </c>
      <c r="D38" s="16" t="s">
        <v>63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8">
        <f>SUM(E38:P38)</f>
        <v>0</v>
      </c>
    </row>
    <row r="39" spans="2:17" ht="12.75">
      <c r="B39" s="28" t="s">
        <v>30</v>
      </c>
      <c r="C39" s="42" t="s">
        <v>43</v>
      </c>
      <c r="D39" s="30" t="s">
        <v>63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1">
        <f>SUM(E39:P39)</f>
        <v>0</v>
      </c>
    </row>
    <row r="40" spans="2:17" ht="12.75">
      <c r="B40" s="48" t="s">
        <v>51</v>
      </c>
      <c r="C40" s="49"/>
      <c r="D40" s="32" t="s">
        <v>63</v>
      </c>
      <c r="E40" s="53">
        <f>+E42+E45</f>
        <v>0</v>
      </c>
      <c r="F40" s="53">
        <f aca="true" t="shared" si="10" ref="F40:P40">+F42+F45</f>
        <v>0</v>
      </c>
      <c r="G40" s="53">
        <f t="shared" si="10"/>
        <v>0</v>
      </c>
      <c r="H40" s="53">
        <f t="shared" si="10"/>
        <v>0</v>
      </c>
      <c r="I40" s="53">
        <f t="shared" si="10"/>
        <v>0</v>
      </c>
      <c r="J40" s="53">
        <f t="shared" si="10"/>
        <v>0</v>
      </c>
      <c r="K40" s="53">
        <f t="shared" si="10"/>
        <v>0</v>
      </c>
      <c r="L40" s="53">
        <f t="shared" si="10"/>
        <v>0</v>
      </c>
      <c r="M40" s="53">
        <f t="shared" si="10"/>
        <v>0</v>
      </c>
      <c r="N40" s="53">
        <f t="shared" si="10"/>
        <v>0</v>
      </c>
      <c r="O40" s="53">
        <f t="shared" si="10"/>
        <v>0</v>
      </c>
      <c r="P40" s="53">
        <f t="shared" si="10"/>
        <v>0</v>
      </c>
      <c r="Q40" s="54">
        <f>SUM(E40:P40)</f>
        <v>0</v>
      </c>
    </row>
    <row r="41" spans="2:17" ht="12.75">
      <c r="B41" s="25" t="s">
        <v>32</v>
      </c>
      <c r="C41" s="51" t="s">
        <v>59</v>
      </c>
      <c r="D41" s="45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7"/>
    </row>
    <row r="42" spans="2:17" ht="12.75">
      <c r="B42" s="43" t="s">
        <v>28</v>
      </c>
      <c r="C42" s="44" t="s">
        <v>37</v>
      </c>
      <c r="D42" s="45" t="s">
        <v>63</v>
      </c>
      <c r="E42" s="46">
        <f aca="true" t="shared" si="11" ref="E42:P42">E43+E44</f>
        <v>0</v>
      </c>
      <c r="F42" s="46">
        <f t="shared" si="11"/>
        <v>0</v>
      </c>
      <c r="G42" s="46">
        <f t="shared" si="11"/>
        <v>0</v>
      </c>
      <c r="H42" s="46">
        <f t="shared" si="11"/>
        <v>0</v>
      </c>
      <c r="I42" s="46">
        <f t="shared" si="11"/>
        <v>0</v>
      </c>
      <c r="J42" s="46">
        <f t="shared" si="11"/>
        <v>0</v>
      </c>
      <c r="K42" s="46">
        <f t="shared" si="11"/>
        <v>0</v>
      </c>
      <c r="L42" s="46">
        <f t="shared" si="11"/>
        <v>0</v>
      </c>
      <c r="M42" s="46">
        <f t="shared" si="11"/>
        <v>0</v>
      </c>
      <c r="N42" s="46">
        <f t="shared" si="11"/>
        <v>0</v>
      </c>
      <c r="O42" s="46">
        <f t="shared" si="11"/>
        <v>0</v>
      </c>
      <c r="P42" s="46">
        <f t="shared" si="11"/>
        <v>0</v>
      </c>
      <c r="Q42" s="47">
        <f aca="true" t="shared" si="12" ref="Q42:Q48">SUM(E42:P42)</f>
        <v>0</v>
      </c>
    </row>
    <row r="43" spans="2:17" ht="12.75">
      <c r="B43" s="20" t="s">
        <v>29</v>
      </c>
      <c r="C43" s="19" t="s">
        <v>42</v>
      </c>
      <c r="D43" s="16" t="s">
        <v>63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8">
        <f t="shared" si="12"/>
        <v>0</v>
      </c>
    </row>
    <row r="44" spans="2:17" ht="12.75">
      <c r="B44" s="20" t="s">
        <v>30</v>
      </c>
      <c r="C44" s="19" t="s">
        <v>43</v>
      </c>
      <c r="D44" s="16" t="s">
        <v>63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8">
        <f t="shared" si="12"/>
        <v>0</v>
      </c>
    </row>
    <row r="45" spans="2:17" ht="12.75">
      <c r="B45" s="21" t="s">
        <v>25</v>
      </c>
      <c r="C45" s="22" t="s">
        <v>38</v>
      </c>
      <c r="D45" s="23" t="s">
        <v>63</v>
      </c>
      <c r="E45" s="17">
        <f aca="true" t="shared" si="13" ref="E45:P45">E46+E47</f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7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>
        <f t="shared" si="13"/>
        <v>0</v>
      </c>
      <c r="N45" s="17">
        <f t="shared" si="13"/>
        <v>0</v>
      </c>
      <c r="O45" s="17">
        <f t="shared" si="13"/>
        <v>0</v>
      </c>
      <c r="P45" s="17">
        <f t="shared" si="13"/>
        <v>0</v>
      </c>
      <c r="Q45" s="24">
        <f t="shared" si="12"/>
        <v>0</v>
      </c>
    </row>
    <row r="46" spans="2:17" ht="12.75">
      <c r="B46" s="20" t="s">
        <v>26</v>
      </c>
      <c r="C46" s="27" t="s">
        <v>39</v>
      </c>
      <c r="D46" s="23" t="s">
        <v>63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8">
        <f t="shared" si="12"/>
        <v>0</v>
      </c>
    </row>
    <row r="47" spans="2:17" ht="12.75">
      <c r="B47" s="28" t="s">
        <v>27</v>
      </c>
      <c r="C47" s="29" t="s">
        <v>40</v>
      </c>
      <c r="D47" s="30" t="s">
        <v>63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1">
        <f t="shared" si="12"/>
        <v>0</v>
      </c>
    </row>
    <row r="48" spans="2:17" ht="12.75">
      <c r="B48" s="48" t="s">
        <v>62</v>
      </c>
      <c r="C48" s="49"/>
      <c r="D48" s="32" t="s">
        <v>63</v>
      </c>
      <c r="E48" s="53">
        <f>+E51+E52+E53+E56</f>
        <v>0</v>
      </c>
      <c r="F48" s="53">
        <f aca="true" t="shared" si="14" ref="F48:P48">+F51+F52+F53+F56</f>
        <v>0</v>
      </c>
      <c r="G48" s="53">
        <f t="shared" si="14"/>
        <v>0</v>
      </c>
      <c r="H48" s="53">
        <f t="shared" si="14"/>
        <v>0</v>
      </c>
      <c r="I48" s="53">
        <f t="shared" si="14"/>
        <v>0</v>
      </c>
      <c r="J48" s="53">
        <f t="shared" si="14"/>
        <v>0</v>
      </c>
      <c r="K48" s="53">
        <f t="shared" si="14"/>
        <v>0</v>
      </c>
      <c r="L48" s="53">
        <f t="shared" si="14"/>
        <v>0</v>
      </c>
      <c r="M48" s="53">
        <f t="shared" si="14"/>
        <v>0</v>
      </c>
      <c r="N48" s="53">
        <f t="shared" si="14"/>
        <v>0</v>
      </c>
      <c r="O48" s="53">
        <f t="shared" si="14"/>
        <v>0</v>
      </c>
      <c r="P48" s="53">
        <f t="shared" si="14"/>
        <v>0</v>
      </c>
      <c r="Q48" s="54">
        <f t="shared" si="12"/>
        <v>0</v>
      </c>
    </row>
    <row r="49" spans="2:17" ht="12.75">
      <c r="B49" s="43" t="s">
        <v>32</v>
      </c>
      <c r="C49" s="51" t="s">
        <v>59</v>
      </c>
      <c r="D49" s="45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7"/>
    </row>
    <row r="50" spans="2:17" ht="12.75">
      <c r="B50" s="20" t="s">
        <v>29</v>
      </c>
      <c r="C50" s="15" t="s">
        <v>53</v>
      </c>
      <c r="D50" s="1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18"/>
    </row>
    <row r="51" spans="2:17" ht="12.75">
      <c r="B51" s="20" t="s">
        <v>30</v>
      </c>
      <c r="C51" s="15" t="s">
        <v>54</v>
      </c>
      <c r="D51" s="16" t="s">
        <v>63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8">
        <f aca="true" t="shared" si="15" ref="Q51:Q59">SUM(E51:P51)</f>
        <v>0</v>
      </c>
    </row>
    <row r="52" spans="2:17" ht="12.75">
      <c r="B52" s="20" t="s">
        <v>31</v>
      </c>
      <c r="C52" s="15" t="s">
        <v>55</v>
      </c>
      <c r="D52" s="16" t="s">
        <v>63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8">
        <f t="shared" si="15"/>
        <v>0</v>
      </c>
    </row>
    <row r="53" spans="2:17" ht="12.75">
      <c r="B53" s="20" t="s">
        <v>25</v>
      </c>
      <c r="C53" s="15" t="s">
        <v>37</v>
      </c>
      <c r="D53" s="16" t="s">
        <v>63</v>
      </c>
      <c r="E53" s="17">
        <f aca="true" t="shared" si="16" ref="E53:P53">E54+E55</f>
        <v>0</v>
      </c>
      <c r="F53" s="17">
        <f t="shared" si="16"/>
        <v>0</v>
      </c>
      <c r="G53" s="17">
        <f t="shared" si="16"/>
        <v>0</v>
      </c>
      <c r="H53" s="17">
        <f t="shared" si="16"/>
        <v>0</v>
      </c>
      <c r="I53" s="17">
        <f t="shared" si="16"/>
        <v>0</v>
      </c>
      <c r="J53" s="17">
        <f t="shared" si="16"/>
        <v>0</v>
      </c>
      <c r="K53" s="17">
        <f t="shared" si="16"/>
        <v>0</v>
      </c>
      <c r="L53" s="17">
        <f t="shared" si="16"/>
        <v>0</v>
      </c>
      <c r="M53" s="17">
        <f t="shared" si="16"/>
        <v>0</v>
      </c>
      <c r="N53" s="17">
        <f t="shared" si="16"/>
        <v>0</v>
      </c>
      <c r="O53" s="17">
        <f t="shared" si="16"/>
        <v>0</v>
      </c>
      <c r="P53" s="17">
        <f t="shared" si="16"/>
        <v>0</v>
      </c>
      <c r="Q53" s="18">
        <f t="shared" si="15"/>
        <v>0</v>
      </c>
    </row>
    <row r="54" spans="2:17" ht="12.75">
      <c r="B54" s="20" t="s">
        <v>26</v>
      </c>
      <c r="C54" s="19" t="s">
        <v>42</v>
      </c>
      <c r="D54" s="16" t="s">
        <v>63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8">
        <f t="shared" si="15"/>
        <v>0</v>
      </c>
    </row>
    <row r="55" spans="2:17" ht="12.75">
      <c r="B55" s="20" t="s">
        <v>27</v>
      </c>
      <c r="C55" s="19" t="s">
        <v>43</v>
      </c>
      <c r="D55" s="16" t="s">
        <v>63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8">
        <f t="shared" si="15"/>
        <v>0</v>
      </c>
    </row>
    <row r="56" spans="2:17" ht="12.75">
      <c r="B56" s="21" t="s">
        <v>56</v>
      </c>
      <c r="C56" s="22" t="s">
        <v>38</v>
      </c>
      <c r="D56" s="23" t="s">
        <v>63</v>
      </c>
      <c r="E56" s="17">
        <f aca="true" t="shared" si="17" ref="E56:P56">E57+E58</f>
        <v>0</v>
      </c>
      <c r="F56" s="17">
        <f t="shared" si="17"/>
        <v>0</v>
      </c>
      <c r="G56" s="17">
        <f t="shared" si="17"/>
        <v>0</v>
      </c>
      <c r="H56" s="17">
        <f t="shared" si="17"/>
        <v>0</v>
      </c>
      <c r="I56" s="17">
        <f t="shared" si="17"/>
        <v>0</v>
      </c>
      <c r="J56" s="17">
        <f t="shared" si="17"/>
        <v>0</v>
      </c>
      <c r="K56" s="17">
        <f t="shared" si="17"/>
        <v>0</v>
      </c>
      <c r="L56" s="17">
        <f t="shared" si="17"/>
        <v>0</v>
      </c>
      <c r="M56" s="17">
        <f t="shared" si="17"/>
        <v>0</v>
      </c>
      <c r="N56" s="17">
        <f t="shared" si="17"/>
        <v>0</v>
      </c>
      <c r="O56" s="17">
        <f t="shared" si="17"/>
        <v>0</v>
      </c>
      <c r="P56" s="17">
        <f t="shared" si="17"/>
        <v>0</v>
      </c>
      <c r="Q56" s="24">
        <f t="shared" si="15"/>
        <v>0</v>
      </c>
    </row>
    <row r="57" spans="2:17" ht="12.75">
      <c r="B57" s="20" t="s">
        <v>60</v>
      </c>
      <c r="C57" s="27" t="s">
        <v>39</v>
      </c>
      <c r="D57" s="23" t="s">
        <v>63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8">
        <f t="shared" si="15"/>
        <v>0</v>
      </c>
    </row>
    <row r="58" spans="2:17" ht="12.75">
      <c r="B58" s="21" t="s">
        <v>61</v>
      </c>
      <c r="C58" s="22" t="s">
        <v>40</v>
      </c>
      <c r="D58" s="23" t="s">
        <v>63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4">
        <f t="shared" si="15"/>
        <v>0</v>
      </c>
    </row>
    <row r="59" spans="2:17" ht="13.5" thickBot="1">
      <c r="B59" s="60" t="s">
        <v>65</v>
      </c>
      <c r="C59" s="61"/>
      <c r="D59" s="62" t="s">
        <v>63</v>
      </c>
      <c r="E59" s="58">
        <f>+E13+E24+E35+E40+E48</f>
        <v>0</v>
      </c>
      <c r="F59" s="58">
        <f aca="true" t="shared" si="18" ref="F59:P59">+F13+F24+F35+F40+F48</f>
        <v>0</v>
      </c>
      <c r="G59" s="58">
        <f t="shared" si="18"/>
        <v>0</v>
      </c>
      <c r="H59" s="58">
        <f t="shared" si="18"/>
        <v>0</v>
      </c>
      <c r="I59" s="58">
        <f t="shared" si="18"/>
        <v>0</v>
      </c>
      <c r="J59" s="58">
        <f t="shared" si="18"/>
        <v>0</v>
      </c>
      <c r="K59" s="58">
        <f t="shared" si="18"/>
        <v>0</v>
      </c>
      <c r="L59" s="58">
        <f t="shared" si="18"/>
        <v>0</v>
      </c>
      <c r="M59" s="58">
        <f t="shared" si="18"/>
        <v>0</v>
      </c>
      <c r="N59" s="58">
        <f t="shared" si="18"/>
        <v>0</v>
      </c>
      <c r="O59" s="58">
        <f t="shared" si="18"/>
        <v>0</v>
      </c>
      <c r="P59" s="58">
        <f t="shared" si="18"/>
        <v>0</v>
      </c>
      <c r="Q59" s="59">
        <f t="shared" si="15"/>
        <v>0</v>
      </c>
    </row>
    <row r="60" ht="13.5" thickTop="1"/>
  </sheetData>
  <sheetProtection/>
  <mergeCells count="7">
    <mergeCell ref="B12:Q12"/>
    <mergeCell ref="B7:Q7"/>
    <mergeCell ref="B10:B11"/>
    <mergeCell ref="C10:C11"/>
    <mergeCell ref="D10:D11"/>
    <mergeCell ref="E10:Q10"/>
    <mergeCell ref="F9:G9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72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5.7109375" style="14" customWidth="1"/>
    <col min="3" max="3" width="34.8515625" style="14" customWidth="1"/>
    <col min="4" max="4" width="9.57421875" style="14" bestFit="1" customWidth="1"/>
    <col min="5" max="16" width="6.57421875" style="14" customWidth="1"/>
    <col min="17" max="17" width="10.7109375" style="14" customWidth="1"/>
    <col min="18" max="16384" width="9.140625" style="14" customWidth="1"/>
  </cols>
  <sheetData>
    <row r="1" spans="1:4" ht="12.75">
      <c r="A1" s="9" t="s">
        <v>34</v>
      </c>
      <c r="B1" s="10"/>
      <c r="C1" s="9"/>
      <c r="D1" s="12"/>
    </row>
    <row r="2" spans="1:4" ht="12.75">
      <c r="A2" s="9"/>
      <c r="B2" s="10"/>
      <c r="C2" s="9"/>
      <c r="D2" s="12"/>
    </row>
    <row r="3" spans="1:4" ht="12.75">
      <c r="A3" s="12"/>
      <c r="B3" s="11" t="str">
        <f>CONCATENATE('Poc.strana'!A22," ",'Poc.strana'!C22)</f>
        <v>Назив енергетског субјекта: </v>
      </c>
      <c r="C3" s="12"/>
      <c r="D3" s="12"/>
    </row>
    <row r="4" spans="1:4" ht="12.75">
      <c r="A4" s="12"/>
      <c r="B4" s="11" t="str">
        <f>CONCATENATE('Poc.strana'!A35," ",'Poc.strana'!C35)</f>
        <v>Датум обраде: </v>
      </c>
      <c r="C4" s="12"/>
      <c r="D4" s="12"/>
    </row>
    <row r="7" spans="2:17" ht="12.75">
      <c r="B7" s="104" t="str">
        <f>CONCATENATE("Табела ЕE-3-1.1. ПРИХОД ОД ПРЕНОСА ЕЛЕКТРИЧНЕ ЕНЕРГИЈЕ - РЕЗЕРВНО СНАБДЕВАЊЕ - РЕАЛИЗАЦИЈА У"," ",'Poc.strana'!$C$25,". ГОДИНИ")</f>
        <v>Табела ЕE-3-1.1. ПРИХОД ОД ПРЕНОСА ЕЛЕКТРИЧНЕ ЕНЕРГИЈЕ - РЕЗЕРВНО СНАБДЕВАЊЕ - РЕАЛИЗАЦИЈА У 2015. ГОДИНИ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ht="13.5" thickBot="1"/>
    <row r="9" spans="2:17" ht="14.25" thickBot="1" thickTop="1">
      <c r="B9" s="63" t="s">
        <v>66</v>
      </c>
      <c r="C9" s="64"/>
      <c r="D9" s="65"/>
      <c r="E9" s="66"/>
      <c r="F9" s="111"/>
      <c r="G9" s="111"/>
      <c r="H9" s="67" t="s">
        <v>67</v>
      </c>
      <c r="I9" s="65"/>
      <c r="J9" s="65"/>
      <c r="K9" s="66"/>
      <c r="L9" s="56"/>
      <c r="M9" s="56"/>
      <c r="N9" s="56"/>
      <c r="O9" s="56"/>
      <c r="P9" s="56"/>
      <c r="Q9" s="68"/>
    </row>
    <row r="10" spans="2:17" ht="16.5" customHeight="1" thickTop="1">
      <c r="B10" s="105" t="s">
        <v>0</v>
      </c>
      <c r="C10" s="107" t="s">
        <v>57</v>
      </c>
      <c r="D10" s="107" t="s">
        <v>35</v>
      </c>
      <c r="E10" s="109" t="s">
        <v>64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</row>
    <row r="11" spans="2:17" ht="16.5" customHeight="1">
      <c r="B11" s="106"/>
      <c r="C11" s="108"/>
      <c r="D11" s="108"/>
      <c r="E11" s="32" t="s">
        <v>13</v>
      </c>
      <c r="F11" s="32" t="s">
        <v>14</v>
      </c>
      <c r="G11" s="32" t="s">
        <v>15</v>
      </c>
      <c r="H11" s="32" t="s">
        <v>16</v>
      </c>
      <c r="I11" s="32" t="s">
        <v>17</v>
      </c>
      <c r="J11" s="32" t="s">
        <v>18</v>
      </c>
      <c r="K11" s="32" t="s">
        <v>19</v>
      </c>
      <c r="L11" s="32" t="s">
        <v>20</v>
      </c>
      <c r="M11" s="32" t="s">
        <v>21</v>
      </c>
      <c r="N11" s="32" t="s">
        <v>22</v>
      </c>
      <c r="O11" s="32" t="s">
        <v>23</v>
      </c>
      <c r="P11" s="32" t="s">
        <v>24</v>
      </c>
      <c r="Q11" s="33" t="s">
        <v>36</v>
      </c>
    </row>
    <row r="12" spans="2:17" ht="12.75" customHeight="1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2:17" ht="12.75" customHeight="1">
      <c r="B13" s="41" t="s">
        <v>49</v>
      </c>
      <c r="C13" s="49"/>
      <c r="D13" s="32" t="s">
        <v>63</v>
      </c>
      <c r="E13" s="53">
        <f>+E16+E17+E18+E21</f>
        <v>0</v>
      </c>
      <c r="F13" s="53">
        <f aca="true" t="shared" si="0" ref="F13:P13">+F16+F17+F18+F21</f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4">
        <f>SUM(E13:P13)</f>
        <v>0</v>
      </c>
    </row>
    <row r="14" spans="2:17" ht="12.75" customHeight="1">
      <c r="B14" s="25" t="s">
        <v>32</v>
      </c>
      <c r="C14" s="51" t="s">
        <v>59</v>
      </c>
      <c r="D14" s="4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7"/>
    </row>
    <row r="15" spans="2:17" ht="12.75" customHeight="1">
      <c r="B15" s="20" t="s">
        <v>29</v>
      </c>
      <c r="C15" s="15" t="s">
        <v>53</v>
      </c>
      <c r="D15" s="1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8"/>
    </row>
    <row r="16" spans="2:17" ht="12.75" customHeight="1">
      <c r="B16" s="20" t="s">
        <v>30</v>
      </c>
      <c r="C16" s="15" t="s">
        <v>54</v>
      </c>
      <c r="D16" s="16" t="s">
        <v>63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8">
        <f aca="true" t="shared" si="1" ref="Q16:Q24">SUM(E16:P16)</f>
        <v>0</v>
      </c>
    </row>
    <row r="17" spans="2:17" ht="12.75" customHeight="1">
      <c r="B17" s="20" t="s">
        <v>31</v>
      </c>
      <c r="C17" s="15" t="s">
        <v>55</v>
      </c>
      <c r="D17" s="16" t="s">
        <v>63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8">
        <f t="shared" si="1"/>
        <v>0</v>
      </c>
    </row>
    <row r="18" spans="2:17" ht="12.75" customHeight="1">
      <c r="B18" s="20" t="s">
        <v>25</v>
      </c>
      <c r="C18" s="15" t="s">
        <v>37</v>
      </c>
      <c r="D18" s="16" t="s">
        <v>63</v>
      </c>
      <c r="E18" s="17">
        <f aca="true" t="shared" si="2" ref="E18:P18">E19+E20</f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8">
        <f t="shared" si="1"/>
        <v>0</v>
      </c>
    </row>
    <row r="19" spans="2:17" ht="12.75" customHeight="1">
      <c r="B19" s="20" t="s">
        <v>26</v>
      </c>
      <c r="C19" s="19" t="s">
        <v>42</v>
      </c>
      <c r="D19" s="16" t="s">
        <v>63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8">
        <f t="shared" si="1"/>
        <v>0</v>
      </c>
    </row>
    <row r="20" spans="2:17" ht="12.75" customHeight="1">
      <c r="B20" s="20" t="s">
        <v>27</v>
      </c>
      <c r="C20" s="19" t="s">
        <v>43</v>
      </c>
      <c r="D20" s="16" t="s">
        <v>63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8">
        <f t="shared" si="1"/>
        <v>0</v>
      </c>
    </row>
    <row r="21" spans="2:17" ht="12.75" customHeight="1">
      <c r="B21" s="21" t="s">
        <v>56</v>
      </c>
      <c r="C21" s="22" t="s">
        <v>38</v>
      </c>
      <c r="D21" s="23" t="s">
        <v>63</v>
      </c>
      <c r="E21" s="17">
        <f aca="true" t="shared" si="3" ref="E21:P21">E22+E23</f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24">
        <f t="shared" si="1"/>
        <v>0</v>
      </c>
    </row>
    <row r="22" spans="2:17" ht="12.75" customHeight="1">
      <c r="B22" s="20" t="s">
        <v>60</v>
      </c>
      <c r="C22" s="27" t="s">
        <v>39</v>
      </c>
      <c r="D22" s="23" t="s">
        <v>63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8">
        <f t="shared" si="1"/>
        <v>0</v>
      </c>
    </row>
    <row r="23" spans="2:17" ht="12.75" customHeight="1">
      <c r="B23" s="28" t="s">
        <v>61</v>
      </c>
      <c r="C23" s="29" t="s">
        <v>40</v>
      </c>
      <c r="D23" s="30" t="s">
        <v>63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>
        <f t="shared" si="1"/>
        <v>0</v>
      </c>
    </row>
    <row r="24" spans="2:17" ht="12.75" customHeight="1">
      <c r="B24" s="48" t="s">
        <v>50</v>
      </c>
      <c r="C24" s="49"/>
      <c r="D24" s="32" t="s">
        <v>63</v>
      </c>
      <c r="E24" s="53">
        <f>+E26</f>
        <v>0</v>
      </c>
      <c r="F24" s="53">
        <f aca="true" t="shared" si="4" ref="F24:P24">+F26</f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4">
        <f t="shared" si="1"/>
        <v>0</v>
      </c>
    </row>
    <row r="25" spans="2:17" ht="12.75" customHeight="1">
      <c r="B25" s="25" t="s">
        <v>32</v>
      </c>
      <c r="C25" s="51" t="s">
        <v>59</v>
      </c>
      <c r="D25" s="45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7"/>
    </row>
    <row r="26" spans="2:17" ht="12.75" customHeight="1">
      <c r="B26" s="43" t="s">
        <v>28</v>
      </c>
      <c r="C26" s="44" t="s">
        <v>37</v>
      </c>
      <c r="D26" s="45" t="s">
        <v>63</v>
      </c>
      <c r="E26" s="46">
        <f aca="true" t="shared" si="5" ref="E26:P26">E27+E28</f>
        <v>0</v>
      </c>
      <c r="F26" s="46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6">
        <f t="shared" si="5"/>
        <v>0</v>
      </c>
      <c r="P26" s="46">
        <f t="shared" si="5"/>
        <v>0</v>
      </c>
      <c r="Q26" s="47">
        <f>SUM(E26:P26)</f>
        <v>0</v>
      </c>
    </row>
    <row r="27" spans="2:17" ht="12.75" customHeight="1">
      <c r="B27" s="20" t="s">
        <v>29</v>
      </c>
      <c r="C27" s="19" t="s">
        <v>42</v>
      </c>
      <c r="D27" s="16" t="s">
        <v>63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8">
        <f>SUM(E27:P27)</f>
        <v>0</v>
      </c>
    </row>
    <row r="28" spans="2:17" ht="12.75" customHeight="1">
      <c r="B28" s="28" t="s">
        <v>30</v>
      </c>
      <c r="C28" s="42" t="s">
        <v>43</v>
      </c>
      <c r="D28" s="30" t="s">
        <v>63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1">
        <f>SUM(E28:P28)</f>
        <v>0</v>
      </c>
    </row>
    <row r="29" spans="2:17" ht="12.75" customHeight="1">
      <c r="B29" s="48" t="s">
        <v>51</v>
      </c>
      <c r="C29" s="49"/>
      <c r="D29" s="32" t="s">
        <v>63</v>
      </c>
      <c r="E29" s="53">
        <f>+E31+E34</f>
        <v>0</v>
      </c>
      <c r="F29" s="53">
        <f aca="true" t="shared" si="6" ref="F29:P29">+F31+F34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0</v>
      </c>
      <c r="K29" s="53">
        <f t="shared" si="6"/>
        <v>0</v>
      </c>
      <c r="L29" s="53">
        <f t="shared" si="6"/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3">
        <f t="shared" si="6"/>
        <v>0</v>
      </c>
      <c r="Q29" s="54">
        <f>SUM(E29:P29)</f>
        <v>0</v>
      </c>
    </row>
    <row r="30" spans="2:17" ht="12.75" customHeight="1">
      <c r="B30" s="25" t="s">
        <v>32</v>
      </c>
      <c r="C30" s="51" t="s">
        <v>59</v>
      </c>
      <c r="D30" s="45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7"/>
    </row>
    <row r="31" spans="2:17" ht="12.75" customHeight="1">
      <c r="B31" s="43" t="s">
        <v>28</v>
      </c>
      <c r="C31" s="44" t="s">
        <v>37</v>
      </c>
      <c r="D31" s="45" t="s">
        <v>63</v>
      </c>
      <c r="E31" s="46">
        <f aca="true" t="shared" si="7" ref="E31:P31">E32+E33</f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7">
        <f aca="true" t="shared" si="8" ref="Q31:Q37">SUM(E31:P31)</f>
        <v>0</v>
      </c>
    </row>
    <row r="32" spans="2:17" ht="12.75" customHeight="1">
      <c r="B32" s="20" t="s">
        <v>29</v>
      </c>
      <c r="C32" s="19" t="s">
        <v>42</v>
      </c>
      <c r="D32" s="16" t="s">
        <v>63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18">
        <f t="shared" si="8"/>
        <v>0</v>
      </c>
    </row>
    <row r="33" spans="2:17" ht="12.75" customHeight="1">
      <c r="B33" s="20" t="s">
        <v>30</v>
      </c>
      <c r="C33" s="19" t="s">
        <v>43</v>
      </c>
      <c r="D33" s="16" t="s">
        <v>63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8">
        <f t="shared" si="8"/>
        <v>0</v>
      </c>
    </row>
    <row r="34" spans="2:17" ht="12.75">
      <c r="B34" s="21" t="s">
        <v>25</v>
      </c>
      <c r="C34" s="22" t="s">
        <v>38</v>
      </c>
      <c r="D34" s="23" t="s">
        <v>63</v>
      </c>
      <c r="E34" s="17">
        <f aca="true" t="shared" si="9" ref="E34:P34">E35+E36</f>
        <v>0</v>
      </c>
      <c r="F34" s="17">
        <f t="shared" si="9"/>
        <v>0</v>
      </c>
      <c r="G34" s="17">
        <f t="shared" si="9"/>
        <v>0</v>
      </c>
      <c r="H34" s="17">
        <f t="shared" si="9"/>
        <v>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>
        <f t="shared" si="9"/>
        <v>0</v>
      </c>
      <c r="N34" s="17">
        <f t="shared" si="9"/>
        <v>0</v>
      </c>
      <c r="O34" s="17">
        <f t="shared" si="9"/>
        <v>0</v>
      </c>
      <c r="P34" s="17">
        <f t="shared" si="9"/>
        <v>0</v>
      </c>
      <c r="Q34" s="24">
        <f t="shared" si="8"/>
        <v>0</v>
      </c>
    </row>
    <row r="35" spans="2:17" ht="12.75">
      <c r="B35" s="20" t="s">
        <v>26</v>
      </c>
      <c r="C35" s="27" t="s">
        <v>39</v>
      </c>
      <c r="D35" s="23" t="s">
        <v>63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8">
        <f t="shared" si="8"/>
        <v>0</v>
      </c>
    </row>
    <row r="36" spans="2:17" ht="12.75">
      <c r="B36" s="28" t="s">
        <v>27</v>
      </c>
      <c r="C36" s="29" t="s">
        <v>40</v>
      </c>
      <c r="D36" s="30" t="s">
        <v>63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>
        <f t="shared" si="8"/>
        <v>0</v>
      </c>
    </row>
    <row r="37" spans="2:17" ht="12.75">
      <c r="B37" s="48" t="s">
        <v>62</v>
      </c>
      <c r="C37" s="49"/>
      <c r="D37" s="32" t="s">
        <v>63</v>
      </c>
      <c r="E37" s="53">
        <f>+E40+E41+E42+E45</f>
        <v>0</v>
      </c>
      <c r="F37" s="53">
        <f aca="true" t="shared" si="10" ref="F37:P37">+F40+F41+F42+F45</f>
        <v>0</v>
      </c>
      <c r="G37" s="53">
        <f t="shared" si="10"/>
        <v>0</v>
      </c>
      <c r="H37" s="53">
        <f t="shared" si="10"/>
        <v>0</v>
      </c>
      <c r="I37" s="53">
        <f t="shared" si="10"/>
        <v>0</v>
      </c>
      <c r="J37" s="53">
        <f t="shared" si="10"/>
        <v>0</v>
      </c>
      <c r="K37" s="53">
        <f t="shared" si="10"/>
        <v>0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53">
        <f t="shared" si="10"/>
        <v>0</v>
      </c>
      <c r="P37" s="53">
        <f t="shared" si="10"/>
        <v>0</v>
      </c>
      <c r="Q37" s="54">
        <f t="shared" si="8"/>
        <v>0</v>
      </c>
    </row>
    <row r="38" spans="2:17" ht="12.75">
      <c r="B38" s="43" t="s">
        <v>32</v>
      </c>
      <c r="C38" s="51" t="s">
        <v>59</v>
      </c>
      <c r="D38" s="4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7"/>
    </row>
    <row r="39" spans="2:17" ht="12.75">
      <c r="B39" s="20" t="s">
        <v>29</v>
      </c>
      <c r="C39" s="15" t="s">
        <v>53</v>
      </c>
      <c r="D39" s="1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18"/>
    </row>
    <row r="40" spans="2:17" ht="12.75">
      <c r="B40" s="20" t="s">
        <v>30</v>
      </c>
      <c r="C40" s="15" t="s">
        <v>54</v>
      </c>
      <c r="D40" s="16" t="s">
        <v>63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18">
        <f aca="true" t="shared" si="11" ref="Q40:Q48">SUM(E40:P40)</f>
        <v>0</v>
      </c>
    </row>
    <row r="41" spans="2:17" ht="12.75">
      <c r="B41" s="20" t="s">
        <v>31</v>
      </c>
      <c r="C41" s="15" t="s">
        <v>55</v>
      </c>
      <c r="D41" s="16" t="s">
        <v>63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8">
        <f t="shared" si="11"/>
        <v>0</v>
      </c>
    </row>
    <row r="42" spans="2:17" ht="12.75">
      <c r="B42" s="20" t="s">
        <v>25</v>
      </c>
      <c r="C42" s="15" t="s">
        <v>37</v>
      </c>
      <c r="D42" s="16" t="s">
        <v>63</v>
      </c>
      <c r="E42" s="17">
        <f aca="true" t="shared" si="12" ref="E42:P42">E43+E44</f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7">
        <f t="shared" si="12"/>
        <v>0</v>
      </c>
      <c r="J42" s="17">
        <f t="shared" si="12"/>
        <v>0</v>
      </c>
      <c r="K42" s="17">
        <f t="shared" si="12"/>
        <v>0</v>
      </c>
      <c r="L42" s="17">
        <f t="shared" si="12"/>
        <v>0</v>
      </c>
      <c r="M42" s="17">
        <f t="shared" si="12"/>
        <v>0</v>
      </c>
      <c r="N42" s="17">
        <f t="shared" si="12"/>
        <v>0</v>
      </c>
      <c r="O42" s="17">
        <f t="shared" si="12"/>
        <v>0</v>
      </c>
      <c r="P42" s="17">
        <f t="shared" si="12"/>
        <v>0</v>
      </c>
      <c r="Q42" s="18">
        <f t="shared" si="11"/>
        <v>0</v>
      </c>
    </row>
    <row r="43" spans="2:17" ht="12.75">
      <c r="B43" s="20" t="s">
        <v>26</v>
      </c>
      <c r="C43" s="19" t="s">
        <v>42</v>
      </c>
      <c r="D43" s="16" t="s">
        <v>63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8">
        <f t="shared" si="11"/>
        <v>0</v>
      </c>
    </row>
    <row r="44" spans="2:17" ht="12.75">
      <c r="B44" s="20" t="s">
        <v>27</v>
      </c>
      <c r="C44" s="19" t="s">
        <v>43</v>
      </c>
      <c r="D44" s="16" t="s">
        <v>63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8">
        <f t="shared" si="11"/>
        <v>0</v>
      </c>
    </row>
    <row r="45" spans="2:17" ht="12.75">
      <c r="B45" s="21" t="s">
        <v>56</v>
      </c>
      <c r="C45" s="22" t="s">
        <v>38</v>
      </c>
      <c r="D45" s="23" t="s">
        <v>63</v>
      </c>
      <c r="E45" s="17">
        <f aca="true" t="shared" si="13" ref="E45:P45">E46+E47</f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7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>
        <f t="shared" si="13"/>
        <v>0</v>
      </c>
      <c r="N45" s="17">
        <f t="shared" si="13"/>
        <v>0</v>
      </c>
      <c r="O45" s="17">
        <f t="shared" si="13"/>
        <v>0</v>
      </c>
      <c r="P45" s="17">
        <f t="shared" si="13"/>
        <v>0</v>
      </c>
      <c r="Q45" s="24">
        <f t="shared" si="11"/>
        <v>0</v>
      </c>
    </row>
    <row r="46" spans="2:17" ht="12.75">
      <c r="B46" s="20" t="s">
        <v>60</v>
      </c>
      <c r="C46" s="27" t="s">
        <v>39</v>
      </c>
      <c r="D46" s="23" t="s">
        <v>63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8">
        <f t="shared" si="11"/>
        <v>0</v>
      </c>
    </row>
    <row r="47" spans="2:17" ht="12.75">
      <c r="B47" s="21" t="s">
        <v>61</v>
      </c>
      <c r="C47" s="22" t="s">
        <v>40</v>
      </c>
      <c r="D47" s="23" t="s">
        <v>63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24">
        <f t="shared" si="11"/>
        <v>0</v>
      </c>
    </row>
    <row r="48" spans="2:17" ht="13.5" thickBot="1">
      <c r="B48" s="60" t="s">
        <v>65</v>
      </c>
      <c r="C48" s="61"/>
      <c r="D48" s="62" t="s">
        <v>63</v>
      </c>
      <c r="E48" s="58">
        <f>+E13+E24+E29+E37</f>
        <v>0</v>
      </c>
      <c r="F48" s="58">
        <f aca="true" t="shared" si="14" ref="F48:P48">+F13+F24+F29+F37</f>
        <v>0</v>
      </c>
      <c r="G48" s="58">
        <f t="shared" si="14"/>
        <v>0</v>
      </c>
      <c r="H48" s="58">
        <f t="shared" si="14"/>
        <v>0</v>
      </c>
      <c r="I48" s="58">
        <f t="shared" si="14"/>
        <v>0</v>
      </c>
      <c r="J48" s="58">
        <f t="shared" si="14"/>
        <v>0</v>
      </c>
      <c r="K48" s="58">
        <f t="shared" si="14"/>
        <v>0</v>
      </c>
      <c r="L48" s="58">
        <f t="shared" si="14"/>
        <v>0</v>
      </c>
      <c r="M48" s="58">
        <f t="shared" si="14"/>
        <v>0</v>
      </c>
      <c r="N48" s="58">
        <f t="shared" si="14"/>
        <v>0</v>
      </c>
      <c r="O48" s="58">
        <f t="shared" si="14"/>
        <v>0</v>
      </c>
      <c r="P48" s="58">
        <f t="shared" si="14"/>
        <v>0</v>
      </c>
      <c r="Q48" s="59">
        <f t="shared" si="11"/>
        <v>0</v>
      </c>
    </row>
    <row r="49" ht="13.5" thickTop="1"/>
  </sheetData>
  <sheetProtection/>
  <mergeCells count="7">
    <mergeCell ref="B12:Q12"/>
    <mergeCell ref="B7:Q7"/>
    <mergeCell ref="B10:B11"/>
    <mergeCell ref="C10:C11"/>
    <mergeCell ref="D10:D11"/>
    <mergeCell ref="E10:Q10"/>
    <mergeCell ref="F9:G9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87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5.7109375" style="14" customWidth="1"/>
    <col min="3" max="3" width="34.8515625" style="14" customWidth="1"/>
    <col min="4" max="4" width="9.57421875" style="14" bestFit="1" customWidth="1"/>
    <col min="5" max="16" width="6.57421875" style="14" customWidth="1"/>
    <col min="17" max="17" width="10.7109375" style="14" customWidth="1"/>
    <col min="18" max="16384" width="9.140625" style="14" customWidth="1"/>
  </cols>
  <sheetData>
    <row r="1" spans="1:4" ht="12.75">
      <c r="A1" s="9" t="s">
        <v>34</v>
      </c>
      <c r="B1" s="10"/>
      <c r="C1" s="9"/>
      <c r="D1" s="12"/>
    </row>
    <row r="2" spans="1:4" ht="12.75">
      <c r="A2" s="9"/>
      <c r="B2" s="10"/>
      <c r="C2" s="9"/>
      <c r="D2" s="12"/>
    </row>
    <row r="3" spans="1:4" ht="12.75">
      <c r="A3" s="12"/>
      <c r="B3" s="11" t="str">
        <f>CONCATENATE('Poc.strana'!A22," ",'Poc.strana'!C22)</f>
        <v>Назив енергетског субјекта: </v>
      </c>
      <c r="C3" s="12"/>
      <c r="D3" s="12"/>
    </row>
    <row r="4" spans="1:4" ht="12.75">
      <c r="A4" s="12"/>
      <c r="B4" s="11" t="str">
        <f>CONCATENATE('Poc.strana'!A35," ",'Poc.strana'!C35)</f>
        <v>Датум обраде: </v>
      </c>
      <c r="C4" s="12"/>
      <c r="D4" s="12"/>
    </row>
    <row r="7" spans="2:17" ht="12.75">
      <c r="B7" s="104" t="str">
        <f>CONCATENATE("Табела ЕE-3-1.2. ПРИХОД ОД ПРЕНОСА ЕЛЕКТРИЧНЕ ЕНЕРГИЈЕ - СНАБДЕВАЊЕ НА СЛОБОДНОМ ТРЖИШТУ - РЕАЛИЗАЦИЈА У"," ",'Poc.strana'!$C$25,". ГОДИНИ")</f>
        <v>Табела ЕE-3-1.2. ПРИХОД ОД ПРЕНОСА ЕЛЕКТРИЧНЕ ЕНЕРГИЈЕ - СНАБДЕВАЊЕ НА СЛОБОДНОМ ТРЖИШТУ - РЕАЛИЗАЦИЈА У 2015. ГОДИНИ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ht="13.5" thickBot="1"/>
    <row r="9" spans="2:17" ht="14.25" thickBot="1" thickTop="1">
      <c r="B9" s="63" t="s">
        <v>66</v>
      </c>
      <c r="C9" s="64"/>
      <c r="D9" s="65"/>
      <c r="E9" s="66"/>
      <c r="F9" s="111"/>
      <c r="G9" s="111"/>
      <c r="H9" s="67" t="s">
        <v>67</v>
      </c>
      <c r="I9" s="65"/>
      <c r="J9" s="65"/>
      <c r="K9" s="66"/>
      <c r="L9" s="56"/>
      <c r="M9" s="56"/>
      <c r="N9" s="56"/>
      <c r="O9" s="56"/>
      <c r="P9" s="56"/>
      <c r="Q9" s="68"/>
    </row>
    <row r="10" spans="2:17" ht="16.5" customHeight="1" thickTop="1">
      <c r="B10" s="105" t="s">
        <v>0</v>
      </c>
      <c r="C10" s="107" t="s">
        <v>57</v>
      </c>
      <c r="D10" s="107" t="s">
        <v>35</v>
      </c>
      <c r="E10" s="109" t="s">
        <v>64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</row>
    <row r="11" spans="2:17" ht="16.5" customHeight="1">
      <c r="B11" s="106"/>
      <c r="C11" s="108"/>
      <c r="D11" s="108"/>
      <c r="E11" s="32" t="s">
        <v>13</v>
      </c>
      <c r="F11" s="32" t="s">
        <v>14</v>
      </c>
      <c r="G11" s="32" t="s">
        <v>15</v>
      </c>
      <c r="H11" s="32" t="s">
        <v>16</v>
      </c>
      <c r="I11" s="32" t="s">
        <v>17</v>
      </c>
      <c r="J11" s="32" t="s">
        <v>18</v>
      </c>
      <c r="K11" s="32" t="s">
        <v>19</v>
      </c>
      <c r="L11" s="32" t="s">
        <v>20</v>
      </c>
      <c r="M11" s="32" t="s">
        <v>21</v>
      </c>
      <c r="N11" s="32" t="s">
        <v>22</v>
      </c>
      <c r="O11" s="32" t="s">
        <v>23</v>
      </c>
      <c r="P11" s="32" t="s">
        <v>24</v>
      </c>
      <c r="Q11" s="33" t="s">
        <v>36</v>
      </c>
    </row>
    <row r="12" spans="2:17" ht="12.75" customHeight="1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2:17" ht="12.75" customHeight="1">
      <c r="B13" s="41" t="s">
        <v>49</v>
      </c>
      <c r="C13" s="49"/>
      <c r="D13" s="32" t="s">
        <v>63</v>
      </c>
      <c r="E13" s="53">
        <f>+E16+E17+E18+E21</f>
        <v>0</v>
      </c>
      <c r="F13" s="53">
        <f aca="true" t="shared" si="0" ref="F13:P13">+F16+F17+F18+F21</f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4">
        <f>SUM(E13:P13)</f>
        <v>0</v>
      </c>
    </row>
    <row r="14" spans="2:17" ht="12.75" customHeight="1">
      <c r="B14" s="25" t="s">
        <v>32</v>
      </c>
      <c r="C14" s="51" t="s">
        <v>59</v>
      </c>
      <c r="D14" s="4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7"/>
    </row>
    <row r="15" spans="2:17" ht="12.75" customHeight="1">
      <c r="B15" s="20" t="s">
        <v>29</v>
      </c>
      <c r="C15" s="15" t="s">
        <v>53</v>
      </c>
      <c r="D15" s="1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8"/>
    </row>
    <row r="16" spans="2:17" ht="12.75" customHeight="1">
      <c r="B16" s="20" t="s">
        <v>30</v>
      </c>
      <c r="C16" s="15" t="s">
        <v>54</v>
      </c>
      <c r="D16" s="16" t="s">
        <v>63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8">
        <f aca="true" t="shared" si="1" ref="Q16:Q24">SUM(E16:P16)</f>
        <v>0</v>
      </c>
    </row>
    <row r="17" spans="2:17" ht="12.75" customHeight="1">
      <c r="B17" s="20" t="s">
        <v>31</v>
      </c>
      <c r="C17" s="15" t="s">
        <v>55</v>
      </c>
      <c r="D17" s="16" t="s">
        <v>63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8">
        <f t="shared" si="1"/>
        <v>0</v>
      </c>
    </row>
    <row r="18" spans="2:17" ht="12.75" customHeight="1">
      <c r="B18" s="20" t="s">
        <v>25</v>
      </c>
      <c r="C18" s="15" t="s">
        <v>37</v>
      </c>
      <c r="D18" s="16" t="s">
        <v>63</v>
      </c>
      <c r="E18" s="17">
        <f aca="true" t="shared" si="2" ref="E18:P18">E19+E20</f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8">
        <f t="shared" si="1"/>
        <v>0</v>
      </c>
    </row>
    <row r="19" spans="2:17" ht="12.75" customHeight="1">
      <c r="B19" s="20" t="s">
        <v>26</v>
      </c>
      <c r="C19" s="19" t="s">
        <v>42</v>
      </c>
      <c r="D19" s="16" t="s">
        <v>63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8">
        <f t="shared" si="1"/>
        <v>0</v>
      </c>
    </row>
    <row r="20" spans="2:17" ht="12.75" customHeight="1">
      <c r="B20" s="20" t="s">
        <v>27</v>
      </c>
      <c r="C20" s="19" t="s">
        <v>43</v>
      </c>
      <c r="D20" s="16" t="s">
        <v>63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8">
        <f t="shared" si="1"/>
        <v>0</v>
      </c>
    </row>
    <row r="21" spans="2:17" ht="12.75" customHeight="1">
      <c r="B21" s="21" t="s">
        <v>56</v>
      </c>
      <c r="C21" s="22" t="s">
        <v>38</v>
      </c>
      <c r="D21" s="23" t="s">
        <v>63</v>
      </c>
      <c r="E21" s="17">
        <f aca="true" t="shared" si="3" ref="E21:P21">E22+E23</f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24">
        <f t="shared" si="1"/>
        <v>0</v>
      </c>
    </row>
    <row r="22" spans="2:17" ht="12.75" customHeight="1">
      <c r="B22" s="20" t="s">
        <v>60</v>
      </c>
      <c r="C22" s="27" t="s">
        <v>39</v>
      </c>
      <c r="D22" s="23" t="s">
        <v>63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8">
        <f t="shared" si="1"/>
        <v>0</v>
      </c>
    </row>
    <row r="23" spans="2:17" ht="12.75" customHeight="1">
      <c r="B23" s="28" t="s">
        <v>61</v>
      </c>
      <c r="C23" s="29" t="s">
        <v>40</v>
      </c>
      <c r="D23" s="30" t="s">
        <v>63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>
        <f t="shared" si="1"/>
        <v>0</v>
      </c>
    </row>
    <row r="24" spans="2:17" ht="12.75" customHeight="1">
      <c r="B24" s="48" t="s">
        <v>50</v>
      </c>
      <c r="C24" s="49"/>
      <c r="D24" s="32" t="s">
        <v>63</v>
      </c>
      <c r="E24" s="53">
        <f>+E26</f>
        <v>0</v>
      </c>
      <c r="F24" s="53">
        <f aca="true" t="shared" si="4" ref="F24:P24">+F26</f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4">
        <f t="shared" si="1"/>
        <v>0</v>
      </c>
    </row>
    <row r="25" spans="2:17" ht="12.75" customHeight="1">
      <c r="B25" s="25" t="s">
        <v>32</v>
      </c>
      <c r="C25" s="51" t="s">
        <v>59</v>
      </c>
      <c r="D25" s="45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7"/>
    </row>
    <row r="26" spans="2:17" ht="12.75" customHeight="1">
      <c r="B26" s="43" t="s">
        <v>28</v>
      </c>
      <c r="C26" s="44" t="s">
        <v>37</v>
      </c>
      <c r="D26" s="45" t="s">
        <v>63</v>
      </c>
      <c r="E26" s="46">
        <f aca="true" t="shared" si="5" ref="E26:P26">E27+E28</f>
        <v>0</v>
      </c>
      <c r="F26" s="46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6">
        <f t="shared" si="5"/>
        <v>0</v>
      </c>
      <c r="P26" s="46">
        <f t="shared" si="5"/>
        <v>0</v>
      </c>
      <c r="Q26" s="47">
        <f>SUM(E26:P26)</f>
        <v>0</v>
      </c>
    </row>
    <row r="27" spans="2:17" ht="12.75" customHeight="1">
      <c r="B27" s="20" t="s">
        <v>29</v>
      </c>
      <c r="C27" s="19" t="s">
        <v>42</v>
      </c>
      <c r="D27" s="16" t="s">
        <v>63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8">
        <f>SUM(E27:P27)</f>
        <v>0</v>
      </c>
    </row>
    <row r="28" spans="2:17" ht="12.75" customHeight="1">
      <c r="B28" s="28" t="s">
        <v>30</v>
      </c>
      <c r="C28" s="42" t="s">
        <v>43</v>
      </c>
      <c r="D28" s="30" t="s">
        <v>63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1">
        <f>SUM(E28:P28)</f>
        <v>0</v>
      </c>
    </row>
    <row r="29" spans="2:17" ht="12.75" customHeight="1">
      <c r="B29" s="48" t="s">
        <v>51</v>
      </c>
      <c r="C29" s="49"/>
      <c r="D29" s="32" t="s">
        <v>63</v>
      </c>
      <c r="E29" s="53">
        <f>+E31+E34</f>
        <v>0</v>
      </c>
      <c r="F29" s="53">
        <f aca="true" t="shared" si="6" ref="F29:P29">+F31+F34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0</v>
      </c>
      <c r="K29" s="53">
        <f t="shared" si="6"/>
        <v>0</v>
      </c>
      <c r="L29" s="53">
        <f t="shared" si="6"/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3">
        <f t="shared" si="6"/>
        <v>0</v>
      </c>
      <c r="Q29" s="54">
        <f>SUM(E29:P29)</f>
        <v>0</v>
      </c>
    </row>
    <row r="30" spans="2:17" ht="12.75" customHeight="1">
      <c r="B30" s="25" t="s">
        <v>32</v>
      </c>
      <c r="C30" s="51" t="s">
        <v>59</v>
      </c>
      <c r="D30" s="45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7"/>
    </row>
    <row r="31" spans="2:17" ht="12.75" customHeight="1">
      <c r="B31" s="43" t="s">
        <v>28</v>
      </c>
      <c r="C31" s="44" t="s">
        <v>37</v>
      </c>
      <c r="D31" s="45" t="s">
        <v>63</v>
      </c>
      <c r="E31" s="46">
        <f aca="true" t="shared" si="7" ref="E31:P31">E32+E33</f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7">
        <f aca="true" t="shared" si="8" ref="Q31:Q37">SUM(E31:P31)</f>
        <v>0</v>
      </c>
    </row>
    <row r="32" spans="2:17" ht="12.75" customHeight="1">
      <c r="B32" s="20" t="s">
        <v>29</v>
      </c>
      <c r="C32" s="19" t="s">
        <v>42</v>
      </c>
      <c r="D32" s="16" t="s">
        <v>63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18">
        <f t="shared" si="8"/>
        <v>0</v>
      </c>
    </row>
    <row r="33" spans="2:17" ht="12.75" customHeight="1">
      <c r="B33" s="20" t="s">
        <v>30</v>
      </c>
      <c r="C33" s="19" t="s">
        <v>43</v>
      </c>
      <c r="D33" s="16" t="s">
        <v>63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8">
        <f t="shared" si="8"/>
        <v>0</v>
      </c>
    </row>
    <row r="34" spans="2:17" ht="12.75">
      <c r="B34" s="21" t="s">
        <v>25</v>
      </c>
      <c r="C34" s="22" t="s">
        <v>38</v>
      </c>
      <c r="D34" s="23" t="s">
        <v>63</v>
      </c>
      <c r="E34" s="17">
        <f aca="true" t="shared" si="9" ref="E34:P34">E35+E36</f>
        <v>0</v>
      </c>
      <c r="F34" s="17">
        <f t="shared" si="9"/>
        <v>0</v>
      </c>
      <c r="G34" s="17">
        <f t="shared" si="9"/>
        <v>0</v>
      </c>
      <c r="H34" s="17">
        <f t="shared" si="9"/>
        <v>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>
        <f t="shared" si="9"/>
        <v>0</v>
      </c>
      <c r="N34" s="17">
        <f t="shared" si="9"/>
        <v>0</v>
      </c>
      <c r="O34" s="17">
        <f t="shared" si="9"/>
        <v>0</v>
      </c>
      <c r="P34" s="17">
        <f t="shared" si="9"/>
        <v>0</v>
      </c>
      <c r="Q34" s="24">
        <f t="shared" si="8"/>
        <v>0</v>
      </c>
    </row>
    <row r="35" spans="2:17" ht="12.75">
      <c r="B35" s="20" t="s">
        <v>26</v>
      </c>
      <c r="C35" s="27" t="s">
        <v>39</v>
      </c>
      <c r="D35" s="23" t="s">
        <v>63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8">
        <f t="shared" si="8"/>
        <v>0</v>
      </c>
    </row>
    <row r="36" spans="2:17" ht="12.75">
      <c r="B36" s="28" t="s">
        <v>27</v>
      </c>
      <c r="C36" s="29" t="s">
        <v>40</v>
      </c>
      <c r="D36" s="30" t="s">
        <v>63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>
        <f t="shared" si="8"/>
        <v>0</v>
      </c>
    </row>
    <row r="37" spans="2:17" ht="12.75">
      <c r="B37" s="48" t="s">
        <v>62</v>
      </c>
      <c r="C37" s="49"/>
      <c r="D37" s="32" t="s">
        <v>63</v>
      </c>
      <c r="E37" s="53">
        <f>+E40+E41+E42+E45</f>
        <v>0</v>
      </c>
      <c r="F37" s="53">
        <f aca="true" t="shared" si="10" ref="F37:P37">+F40+F41+F42+F45</f>
        <v>0</v>
      </c>
      <c r="G37" s="53">
        <f t="shared" si="10"/>
        <v>0</v>
      </c>
      <c r="H37" s="53">
        <f t="shared" si="10"/>
        <v>0</v>
      </c>
      <c r="I37" s="53">
        <f t="shared" si="10"/>
        <v>0</v>
      </c>
      <c r="J37" s="53">
        <f t="shared" si="10"/>
        <v>0</v>
      </c>
      <c r="K37" s="53">
        <f t="shared" si="10"/>
        <v>0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53">
        <f t="shared" si="10"/>
        <v>0</v>
      </c>
      <c r="P37" s="53">
        <f t="shared" si="10"/>
        <v>0</v>
      </c>
      <c r="Q37" s="54">
        <f t="shared" si="8"/>
        <v>0</v>
      </c>
    </row>
    <row r="38" spans="2:17" ht="12.75">
      <c r="B38" s="43" t="s">
        <v>32</v>
      </c>
      <c r="C38" s="51" t="s">
        <v>59</v>
      </c>
      <c r="D38" s="4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7"/>
    </row>
    <row r="39" spans="2:17" ht="12.75">
      <c r="B39" s="20" t="s">
        <v>29</v>
      </c>
      <c r="C39" s="15" t="s">
        <v>53</v>
      </c>
      <c r="D39" s="1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18"/>
    </row>
    <row r="40" spans="2:17" ht="12.75">
      <c r="B40" s="20" t="s">
        <v>30</v>
      </c>
      <c r="C40" s="15" t="s">
        <v>54</v>
      </c>
      <c r="D40" s="16" t="s">
        <v>63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18">
        <f aca="true" t="shared" si="11" ref="Q40:Q48">SUM(E40:P40)</f>
        <v>0</v>
      </c>
    </row>
    <row r="41" spans="2:17" ht="12.75">
      <c r="B41" s="20" t="s">
        <v>31</v>
      </c>
      <c r="C41" s="15" t="s">
        <v>55</v>
      </c>
      <c r="D41" s="16" t="s">
        <v>63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8">
        <f t="shared" si="11"/>
        <v>0</v>
      </c>
    </row>
    <row r="42" spans="2:17" ht="12.75">
      <c r="B42" s="20" t="s">
        <v>25</v>
      </c>
      <c r="C42" s="15" t="s">
        <v>37</v>
      </c>
      <c r="D42" s="16" t="s">
        <v>63</v>
      </c>
      <c r="E42" s="17">
        <f aca="true" t="shared" si="12" ref="E42:P42">E43+E44</f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7">
        <f t="shared" si="12"/>
        <v>0</v>
      </c>
      <c r="J42" s="17">
        <f t="shared" si="12"/>
        <v>0</v>
      </c>
      <c r="K42" s="17">
        <f t="shared" si="12"/>
        <v>0</v>
      </c>
      <c r="L42" s="17">
        <f t="shared" si="12"/>
        <v>0</v>
      </c>
      <c r="M42" s="17">
        <f t="shared" si="12"/>
        <v>0</v>
      </c>
      <c r="N42" s="17">
        <f t="shared" si="12"/>
        <v>0</v>
      </c>
      <c r="O42" s="17">
        <f t="shared" si="12"/>
        <v>0</v>
      </c>
      <c r="P42" s="17">
        <f t="shared" si="12"/>
        <v>0</v>
      </c>
      <c r="Q42" s="18">
        <f t="shared" si="11"/>
        <v>0</v>
      </c>
    </row>
    <row r="43" spans="2:17" ht="12.75">
      <c r="B43" s="20" t="s">
        <v>26</v>
      </c>
      <c r="C43" s="19" t="s">
        <v>42</v>
      </c>
      <c r="D43" s="16" t="s">
        <v>63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8">
        <f t="shared" si="11"/>
        <v>0</v>
      </c>
    </row>
    <row r="44" spans="2:17" ht="12.75">
      <c r="B44" s="20" t="s">
        <v>27</v>
      </c>
      <c r="C44" s="19" t="s">
        <v>43</v>
      </c>
      <c r="D44" s="16" t="s">
        <v>63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8">
        <f t="shared" si="11"/>
        <v>0</v>
      </c>
    </row>
    <row r="45" spans="2:17" ht="12.75">
      <c r="B45" s="21" t="s">
        <v>56</v>
      </c>
      <c r="C45" s="22" t="s">
        <v>38</v>
      </c>
      <c r="D45" s="23" t="s">
        <v>63</v>
      </c>
      <c r="E45" s="17">
        <f aca="true" t="shared" si="13" ref="E45:P45">E46+E47</f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7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>
        <f t="shared" si="13"/>
        <v>0</v>
      </c>
      <c r="N45" s="17">
        <f t="shared" si="13"/>
        <v>0</v>
      </c>
      <c r="O45" s="17">
        <f t="shared" si="13"/>
        <v>0</v>
      </c>
      <c r="P45" s="17">
        <f t="shared" si="13"/>
        <v>0</v>
      </c>
      <c r="Q45" s="24">
        <f t="shared" si="11"/>
        <v>0</v>
      </c>
    </row>
    <row r="46" spans="2:17" ht="12.75">
      <c r="B46" s="20" t="s">
        <v>60</v>
      </c>
      <c r="C46" s="27" t="s">
        <v>39</v>
      </c>
      <c r="D46" s="23" t="s">
        <v>63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8">
        <f t="shared" si="11"/>
        <v>0</v>
      </c>
    </row>
    <row r="47" spans="2:17" ht="12.75">
      <c r="B47" s="21" t="s">
        <v>61</v>
      </c>
      <c r="C47" s="22" t="s">
        <v>40</v>
      </c>
      <c r="D47" s="23" t="s">
        <v>63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24">
        <f t="shared" si="11"/>
        <v>0</v>
      </c>
    </row>
    <row r="48" spans="2:17" ht="13.5" thickBot="1">
      <c r="B48" s="60" t="s">
        <v>65</v>
      </c>
      <c r="C48" s="61"/>
      <c r="D48" s="62" t="s">
        <v>63</v>
      </c>
      <c r="E48" s="58">
        <f>+E13+E24+E29+E37</f>
        <v>0</v>
      </c>
      <c r="F48" s="58">
        <f aca="true" t="shared" si="14" ref="F48:P48">+F13+F24+F29+F37</f>
        <v>0</v>
      </c>
      <c r="G48" s="58">
        <f t="shared" si="14"/>
        <v>0</v>
      </c>
      <c r="H48" s="58">
        <f t="shared" si="14"/>
        <v>0</v>
      </c>
      <c r="I48" s="58">
        <f t="shared" si="14"/>
        <v>0</v>
      </c>
      <c r="J48" s="58">
        <f t="shared" si="14"/>
        <v>0</v>
      </c>
      <c r="K48" s="58">
        <f t="shared" si="14"/>
        <v>0</v>
      </c>
      <c r="L48" s="58">
        <f t="shared" si="14"/>
        <v>0</v>
      </c>
      <c r="M48" s="58">
        <f t="shared" si="14"/>
        <v>0</v>
      </c>
      <c r="N48" s="58">
        <f t="shared" si="14"/>
        <v>0</v>
      </c>
      <c r="O48" s="58">
        <f t="shared" si="14"/>
        <v>0</v>
      </c>
      <c r="P48" s="58">
        <f t="shared" si="14"/>
        <v>0</v>
      </c>
      <c r="Q48" s="59">
        <f t="shared" si="11"/>
        <v>0</v>
      </c>
    </row>
    <row r="49" ht="13.5" thickTop="1"/>
  </sheetData>
  <sheetProtection/>
  <mergeCells count="7">
    <mergeCell ref="B12:Q12"/>
    <mergeCell ref="B7:Q7"/>
    <mergeCell ref="B10:B11"/>
    <mergeCell ref="C10:C11"/>
    <mergeCell ref="D10:D11"/>
    <mergeCell ref="E10:Q10"/>
    <mergeCell ref="F9:G9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87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Nebojsa Despotovic</cp:lastModifiedBy>
  <cp:lastPrinted>2014-05-25T22:26:15Z</cp:lastPrinted>
  <dcterms:created xsi:type="dcterms:W3CDTF">2006-07-05T09:57:32Z</dcterms:created>
  <dcterms:modified xsi:type="dcterms:W3CDTF">2015-05-18T11:59:14Z</dcterms:modified>
  <cp:category/>
  <cp:version/>
  <cp:contentType/>
  <cp:contentStatus/>
</cp:coreProperties>
</file>